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245" firstSheet="1" activeTab="6"/>
  </bookViews>
  <sheets>
    <sheet name="sestava prva liga" sheetId="1" r:id="rId1"/>
    <sheet name="razpored prva liga" sheetId="2" r:id="rId2"/>
    <sheet name="lestvica prva liga" sheetId="3" r:id="rId3"/>
    <sheet name="sestava druga liga" sheetId="4" r:id="rId4"/>
    <sheet name="razpored druga liga" sheetId="5" r:id="rId5"/>
    <sheet name="lestvica druga liga" sheetId="6" r:id="rId6"/>
    <sheet name="podatki o igralcih skupaj" sheetId="7" r:id="rId7"/>
  </sheets>
  <externalReferences>
    <externalReference r:id="rId10"/>
  </externalReferences>
  <definedNames>
    <definedName name="_Order1" hidden="1">255</definedName>
    <definedName name="A" localSheetId="5">'[1]m masters 12'!#REF!</definedName>
    <definedName name="A" localSheetId="2">'[1]m masters 12'!#REF!</definedName>
    <definedName name="A" localSheetId="4">'[1]m masters 12'!#REF!</definedName>
    <definedName name="A" localSheetId="1">'[1]m masters 12'!#REF!</definedName>
    <definedName name="A" localSheetId="3">'[1]m masters 12'!#REF!</definedName>
    <definedName name="A">'[1]m masters 12'!#REF!</definedName>
    <definedName name="B" localSheetId="5">'[1]m masters 12'!#REF!</definedName>
    <definedName name="B" localSheetId="2">'[1]m masters 12'!#REF!</definedName>
    <definedName name="B" localSheetId="4">'[1]m masters 12'!#REF!</definedName>
    <definedName name="B" localSheetId="1">'[1]m masters 12'!#REF!</definedName>
    <definedName name="B" localSheetId="3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<sst xmlns="http://schemas.openxmlformats.org/spreadsheetml/2006/main" count="351" uniqueCount="118">
  <si>
    <t>rezultat</t>
  </si>
  <si>
    <t>vs</t>
  </si>
  <si>
    <t>z.š.</t>
  </si>
  <si>
    <t>priimek</t>
  </si>
  <si>
    <t>ime</t>
  </si>
  <si>
    <t>mes.</t>
  </si>
  <si>
    <t>št. dvob.</t>
  </si>
  <si>
    <t>točke</t>
  </si>
  <si>
    <t>nizi</t>
  </si>
  <si>
    <t>Pogačar</t>
  </si>
  <si>
    <t>Igor</t>
  </si>
  <si>
    <t>Gregor</t>
  </si>
  <si>
    <t>Peter</t>
  </si>
  <si>
    <t>Damjan</t>
  </si>
  <si>
    <t>Palma</t>
  </si>
  <si>
    <t>Sašo</t>
  </si>
  <si>
    <t>Janc</t>
  </si>
  <si>
    <t>Slapar</t>
  </si>
  <si>
    <t>Janez</t>
  </si>
  <si>
    <t>Kropivšek</t>
  </si>
  <si>
    <t>Logar</t>
  </si>
  <si>
    <t>Mali</t>
  </si>
  <si>
    <t>Mitja</t>
  </si>
  <si>
    <t>Osterman</t>
  </si>
  <si>
    <t>Primož</t>
  </si>
  <si>
    <t>Pestotnik</t>
  </si>
  <si>
    <t>SEZNAM PRIJAV</t>
  </si>
  <si>
    <t>telefon</t>
  </si>
  <si>
    <t>e-pošta</t>
  </si>
  <si>
    <t>041888438</t>
  </si>
  <si>
    <t>orga1982@hotmail.com</t>
  </si>
  <si>
    <t>031754450</t>
  </si>
  <si>
    <t>damjankropivsek@gmail.com</t>
  </si>
  <si>
    <t>041830139</t>
  </si>
  <si>
    <t>040477856</t>
  </si>
  <si>
    <t>mali.mitja@gmail.com</t>
  </si>
  <si>
    <t>030641604</t>
  </si>
  <si>
    <t>primozosterman@gmail.com</t>
  </si>
  <si>
    <t>031327041</t>
  </si>
  <si>
    <t>saso.palma@gmail.com</t>
  </si>
  <si>
    <t>041370495</t>
  </si>
  <si>
    <t>primoz.pestotnik@siol.net</t>
  </si>
  <si>
    <t>041766675</t>
  </si>
  <si>
    <t>Viriant</t>
  </si>
  <si>
    <t>Prva liga - razpored tekem</t>
  </si>
  <si>
    <t>igorv@ir-image.si</t>
  </si>
  <si>
    <t>041640618</t>
  </si>
  <si>
    <t>Matjaž</t>
  </si>
  <si>
    <t>Kamniška  liga 2013</t>
  </si>
  <si>
    <t>1. krog - 19.5.2013</t>
  </si>
  <si>
    <t>2. krog - 26.5.2012</t>
  </si>
  <si>
    <t>3. krog - 2.6.2013</t>
  </si>
  <si>
    <t>4. krog - 9.6.2013</t>
  </si>
  <si>
    <t>5. krog -  16.6.2013</t>
  </si>
  <si>
    <t>6. krog - 23.6.2013</t>
  </si>
  <si>
    <t>7. krog -  30.6.2013</t>
  </si>
  <si>
    <t>8. krog -  14.7.2013</t>
  </si>
  <si>
    <t>9. krog -  28.7.2013</t>
  </si>
  <si>
    <t>Playoff   -  prvih pet po rednem delu povratni dvoboji   začetek 11.8.2013</t>
  </si>
  <si>
    <t>Playout    -  zadnjih pet po rednem delu povratni dvoboji začetek 11.8.2013</t>
  </si>
  <si>
    <t>Šesti po rednem delu v playout prenese štiri točke, sedmi tri, osmi dve, deveti eno in deseti nič točk.</t>
  </si>
  <si>
    <t>Prvi po rednem delu v playoff prenese 4 točke, drugi tri, tretji dve, četrti eno in peti nič točk</t>
  </si>
  <si>
    <t>041844086</t>
  </si>
  <si>
    <t>matjaz_pogacar2@t-2.net</t>
  </si>
  <si>
    <t>Kamniška teniška liga 2013</t>
  </si>
  <si>
    <t>janez.logar.jl@gmail.com</t>
  </si>
  <si>
    <t>peterslapar64@gmail.com</t>
  </si>
  <si>
    <t>Lemič</t>
  </si>
  <si>
    <t>Bojan</t>
  </si>
  <si>
    <t>Miro</t>
  </si>
  <si>
    <t>Rudi</t>
  </si>
  <si>
    <t>Capuder</t>
  </si>
  <si>
    <t xml:space="preserve">Urankar </t>
  </si>
  <si>
    <t>Brane</t>
  </si>
  <si>
    <t>Jerič</t>
  </si>
  <si>
    <t>Marko</t>
  </si>
  <si>
    <t>Mihelič</t>
  </si>
  <si>
    <t>Matej</t>
  </si>
  <si>
    <t>Rok</t>
  </si>
  <si>
    <t>prosto</t>
  </si>
  <si>
    <t>Druga liga - razpored tekem</t>
  </si>
  <si>
    <t>1. krog - 26.5.2013</t>
  </si>
  <si>
    <t>3. krog - 9.6.2013</t>
  </si>
  <si>
    <t>4. krog - 16.6.2013</t>
  </si>
  <si>
    <t>5. krog -  23.6.2013</t>
  </si>
  <si>
    <t>6. krog - 30.6.2013</t>
  </si>
  <si>
    <t>2. krog - 2.6.2012</t>
  </si>
  <si>
    <t>Kočan</t>
  </si>
  <si>
    <t>Hajradin</t>
  </si>
  <si>
    <t>Boštjan</t>
  </si>
  <si>
    <t>7. krog -  14.7.2013</t>
  </si>
  <si>
    <t>8. krog -  28.7.2013</t>
  </si>
  <si>
    <t>9. krog -  11.8.2013</t>
  </si>
  <si>
    <t>040212236</t>
  </si>
  <si>
    <t>041579156</t>
  </si>
  <si>
    <t>040744196</t>
  </si>
  <si>
    <t>041769402</t>
  </si>
  <si>
    <t>041689791</t>
  </si>
  <si>
    <t>041764361</t>
  </si>
  <si>
    <t>030644946</t>
  </si>
  <si>
    <t>braneu4@gmail.com</t>
  </si>
  <si>
    <t>bstjn.jnc@gmail.com</t>
  </si>
  <si>
    <t>sportcaffe.sportcaffe@gmail.com</t>
  </si>
  <si>
    <t>r.capuder@siol.net</t>
  </si>
  <si>
    <t>miro.kropivsek@kks-kamnik.si</t>
  </si>
  <si>
    <t>marko.jeric@tehmax.si</t>
  </si>
  <si>
    <t>Bojan.lemic@lecom.si</t>
  </si>
  <si>
    <t>ronaldo166@gmail.com</t>
  </si>
  <si>
    <t>Druga liga - lestvica</t>
  </si>
  <si>
    <t>Druga liga - rezultati</t>
  </si>
  <si>
    <t>Sestava - druga liga</t>
  </si>
  <si>
    <t>Sestava - prva liga</t>
  </si>
  <si>
    <t>Prva liga - rezultati</t>
  </si>
  <si>
    <t>Prva liga - lestvica</t>
  </si>
  <si>
    <t>041759187</t>
  </si>
  <si>
    <t>031606914</t>
  </si>
  <si>
    <t>rok.bodlaj@siol.net</t>
  </si>
  <si>
    <t>Bodlaj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</si>
</sst>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Verdana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b/>
      <sz val="15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i/>
      <sz val="11"/>
      <name val="Calibri"/>
      <family val="2"/>
    </font>
    <font>
      <b/>
      <sz val="16"/>
      <color indexed="8"/>
      <name val="Calibri"/>
      <family val="2"/>
    </font>
    <font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ahoma"/>
      <family val="2"/>
    </font>
    <font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0"/>
      <name val="Arial"/>
      <family val="2"/>
    </font>
    <font>
      <b/>
      <u val="single"/>
      <sz val="11"/>
      <color theme="1"/>
      <name val="Calibri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1" fillId="20" borderId="0" applyNumberFormat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2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20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" fillId="0" borderId="0">
      <alignment vertical="center"/>
      <protection/>
    </xf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1" fillId="0" borderId="7" applyNumberFormat="0" applyFill="0" applyAlignment="0" applyProtection="0"/>
    <xf numFmtId="0" fontId="62" fillId="30" borderId="8" applyNumberFormat="0" applyAlignment="0" applyProtection="0"/>
    <xf numFmtId="0" fontId="63" fillId="21" borderId="9" applyNumberFormat="0" applyAlignment="0" applyProtection="0"/>
    <xf numFmtId="0" fontId="64" fillId="31" borderId="0" applyNumberFormat="0" applyBorder="0" applyAlignment="0" applyProtection="0"/>
    <xf numFmtId="0" fontId="6" fillId="0" borderId="10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9" applyNumberFormat="0" applyAlignment="0" applyProtection="0"/>
    <xf numFmtId="0" fontId="66" fillId="0" borderId="11" applyNumberFormat="0" applyFill="0" applyAlignment="0" applyProtection="0"/>
  </cellStyleXfs>
  <cellXfs count="131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68" fillId="0" borderId="0" xfId="56" applyFont="1" applyBorder="1">
      <alignment/>
      <protection/>
    </xf>
    <xf numFmtId="0" fontId="2" fillId="0" borderId="12" xfId="56" applyFont="1" applyBorder="1">
      <alignment/>
      <protection/>
    </xf>
    <xf numFmtId="0" fontId="2" fillId="0" borderId="12" xfId="56" applyFont="1" applyBorder="1" applyAlignment="1">
      <alignment horizontal="center"/>
      <protection/>
    </xf>
    <xf numFmtId="0" fontId="68" fillId="0" borderId="0" xfId="56" applyFont="1" applyFill="1" applyBorder="1">
      <alignment/>
      <protection/>
    </xf>
    <xf numFmtId="0" fontId="2" fillId="0" borderId="12" xfId="56" applyBorder="1">
      <alignment/>
      <protection/>
    </xf>
    <xf numFmtId="0" fontId="5" fillId="0" borderId="0" xfId="56" applyFont="1">
      <alignment/>
      <protection/>
    </xf>
    <xf numFmtId="0" fontId="2" fillId="0" borderId="12" xfId="56" applyBorder="1" applyAlignment="1">
      <alignment horizontal="center"/>
      <protection/>
    </xf>
    <xf numFmtId="49" fontId="10" fillId="0" borderId="0" xfId="56" applyNumberFormat="1" applyFont="1" applyAlignment="1">
      <alignment vertical="top"/>
      <protection/>
    </xf>
    <xf numFmtId="49" fontId="10" fillId="0" borderId="0" xfId="56" applyNumberFormat="1" applyFont="1" applyAlignment="1">
      <alignment vertical="top"/>
      <protection/>
    </xf>
    <xf numFmtId="49" fontId="11" fillId="0" borderId="0" xfId="56" applyNumberFormat="1" applyFont="1" applyAlignment="1">
      <alignment vertical="top"/>
      <protection/>
    </xf>
    <xf numFmtId="0" fontId="14" fillId="33" borderId="12" xfId="56" applyFont="1" applyFill="1" applyBorder="1" applyAlignment="1">
      <alignment horizontal="center"/>
      <protection/>
    </xf>
    <xf numFmtId="0" fontId="14" fillId="34" borderId="12" xfId="56" applyFont="1" applyFill="1" applyBorder="1" applyAlignment="1">
      <alignment horizontal="center"/>
      <protection/>
    </xf>
    <xf numFmtId="0" fontId="15" fillId="34" borderId="12" xfId="56" applyFont="1" applyFill="1" applyBorder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2" fillId="0" borderId="0" xfId="56" applyFont="1" applyBorder="1" quotePrefix="1">
      <alignment/>
      <protection/>
    </xf>
    <xf numFmtId="0" fontId="0" fillId="0" borderId="0" xfId="0" applyBorder="1" applyAlignment="1">
      <alignment/>
    </xf>
    <xf numFmtId="0" fontId="69" fillId="0" borderId="0" xfId="0" applyFont="1" applyAlignment="1">
      <alignment/>
    </xf>
    <xf numFmtId="0" fontId="70" fillId="0" borderId="0" xfId="56" applyFont="1">
      <alignment/>
      <protection/>
    </xf>
    <xf numFmtId="0" fontId="19" fillId="34" borderId="12" xfId="56" applyFont="1" applyFill="1" applyBorder="1" applyAlignment="1">
      <alignment horizontal="center"/>
      <protection/>
    </xf>
    <xf numFmtId="0" fontId="2" fillId="0" borderId="12" xfId="56" applyFont="1" applyBorder="1">
      <alignment/>
      <protection/>
    </xf>
    <xf numFmtId="0" fontId="2" fillId="0" borderId="0" xfId="56" applyBorder="1">
      <alignment/>
      <protection/>
    </xf>
    <xf numFmtId="0" fontId="68" fillId="0" borderId="0" xfId="0" applyFont="1" applyAlignment="1">
      <alignment/>
    </xf>
    <xf numFmtId="0" fontId="2" fillId="0" borderId="0" xfId="56" applyFont="1">
      <alignment/>
      <protection/>
    </xf>
    <xf numFmtId="0" fontId="28" fillId="0" borderId="0" xfId="0" applyFont="1" applyBorder="1" applyAlignment="1">
      <alignment/>
    </xf>
    <xf numFmtId="0" fontId="2" fillId="34" borderId="13" xfId="56" applyFill="1" applyBorder="1" applyAlignment="1">
      <alignment horizontal="center"/>
      <protection/>
    </xf>
    <xf numFmtId="0" fontId="2" fillId="0" borderId="14" xfId="56" applyFont="1" applyBorder="1" applyAlignment="1">
      <alignment horizontal="center"/>
      <protection/>
    </xf>
    <xf numFmtId="0" fontId="2" fillId="0" borderId="15" xfId="56" applyFont="1" applyBorder="1" applyAlignment="1">
      <alignment horizontal="center"/>
      <protection/>
    </xf>
    <xf numFmtId="0" fontId="2" fillId="34" borderId="16" xfId="56" applyFill="1" applyBorder="1" applyAlignment="1">
      <alignment horizontal="center"/>
      <protection/>
    </xf>
    <xf numFmtId="0" fontId="16" fillId="0" borderId="17" xfId="56" applyFont="1" applyBorder="1" applyAlignment="1">
      <alignment horizontal="center"/>
      <protection/>
    </xf>
    <xf numFmtId="0" fontId="2" fillId="34" borderId="18" xfId="56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1" fontId="2" fillId="34" borderId="19" xfId="56" applyNumberFormat="1" applyFont="1" applyFill="1" applyBorder="1" applyAlignment="1" quotePrefix="1">
      <alignment horizontal="center"/>
      <protection/>
    </xf>
    <xf numFmtId="1" fontId="2" fillId="34" borderId="12" xfId="56" applyNumberFormat="1" applyFont="1" applyFill="1" applyBorder="1" applyAlignment="1" quotePrefix="1">
      <alignment horizontal="center"/>
      <protection/>
    </xf>
    <xf numFmtId="1" fontId="2" fillId="34" borderId="20" xfId="56" applyNumberFormat="1" applyFont="1" applyFill="1" applyBorder="1" applyAlignment="1" quotePrefix="1">
      <alignment horizontal="center"/>
      <protection/>
    </xf>
    <xf numFmtId="0" fontId="14" fillId="33" borderId="21" xfId="56" applyFont="1" applyFill="1" applyBorder="1" applyAlignment="1">
      <alignment horizontal="center"/>
      <protection/>
    </xf>
    <xf numFmtId="0" fontId="14" fillId="34" borderId="22" xfId="56" applyFont="1" applyFill="1" applyBorder="1" applyAlignment="1">
      <alignment horizontal="center"/>
      <protection/>
    </xf>
    <xf numFmtId="0" fontId="15" fillId="34" borderId="22" xfId="56" applyFont="1" applyFill="1" applyBorder="1" applyAlignment="1">
      <alignment horizontal="center"/>
      <protection/>
    </xf>
    <xf numFmtId="0" fontId="14" fillId="34" borderId="23" xfId="56" applyFont="1" applyFill="1" applyBorder="1" applyAlignment="1">
      <alignment horizontal="center"/>
      <protection/>
    </xf>
    <xf numFmtId="0" fontId="15" fillId="34" borderId="23" xfId="56" applyFont="1" applyFill="1" applyBorder="1" applyAlignment="1">
      <alignment horizontal="center"/>
      <protection/>
    </xf>
    <xf numFmtId="0" fontId="2" fillId="34" borderId="12" xfId="56" applyFont="1" applyFill="1" applyBorder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14" fontId="70" fillId="0" borderId="0" xfId="56" applyNumberFormat="1" applyFont="1">
      <alignment/>
      <protection/>
    </xf>
    <xf numFmtId="0" fontId="5" fillId="0" borderId="0" xfId="56" applyFont="1" applyAlignment="1">
      <alignment horizontal="left"/>
      <protection/>
    </xf>
    <xf numFmtId="0" fontId="2" fillId="34" borderId="12" xfId="0" applyFont="1" applyFill="1" applyBorder="1" applyAlignment="1">
      <alignment/>
    </xf>
    <xf numFmtId="0" fontId="2" fillId="0" borderId="19" xfId="56" applyFont="1" applyBorder="1" applyAlignment="1" quotePrefix="1">
      <alignment horizontal="center"/>
      <protection/>
    </xf>
    <xf numFmtId="0" fontId="2" fillId="34" borderId="24" xfId="56" applyFont="1" applyFill="1" applyBorder="1" applyAlignment="1">
      <alignment horizontal="center"/>
      <protection/>
    </xf>
    <xf numFmtId="0" fontId="2" fillId="34" borderId="15" xfId="56" applyFill="1" applyBorder="1" applyAlignment="1">
      <alignment horizontal="center"/>
      <protection/>
    </xf>
    <xf numFmtId="0" fontId="23" fillId="0" borderId="20" xfId="0" applyFont="1" applyBorder="1" applyAlignment="1">
      <alignment/>
    </xf>
    <xf numFmtId="0" fontId="23" fillId="0" borderId="19" xfId="0" applyFont="1" applyBorder="1" applyAlignment="1">
      <alignment/>
    </xf>
    <xf numFmtId="0" fontId="5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1" fontId="2" fillId="34" borderId="25" xfId="56" applyNumberFormat="1" applyFont="1" applyFill="1" applyBorder="1" applyAlignment="1" quotePrefix="1">
      <alignment horizontal="center"/>
      <protection/>
    </xf>
    <xf numFmtId="0" fontId="14" fillId="34" borderId="19" xfId="56" applyFont="1" applyFill="1" applyBorder="1" applyAlignment="1">
      <alignment horizontal="center"/>
      <protection/>
    </xf>
    <xf numFmtId="0" fontId="2" fillId="0" borderId="26" xfId="56" applyFont="1" applyBorder="1" applyAlignment="1">
      <alignment horizontal="center"/>
      <protection/>
    </xf>
    <xf numFmtId="1" fontId="2" fillId="34" borderId="23" xfId="56" applyNumberFormat="1" applyFont="1" applyFill="1" applyBorder="1" applyAlignment="1">
      <alignment horizontal="center"/>
      <protection/>
    </xf>
    <xf numFmtId="0" fontId="2" fillId="34" borderId="13" xfId="56" applyFont="1" applyFill="1" applyBorder="1" applyAlignment="1">
      <alignment horizontal="center"/>
      <protection/>
    </xf>
    <xf numFmtId="0" fontId="18" fillId="34" borderId="19" xfId="56" applyFont="1" applyFill="1" applyBorder="1">
      <alignment/>
      <protection/>
    </xf>
    <xf numFmtId="1" fontId="2" fillId="34" borderId="22" xfId="56" applyNumberFormat="1" applyFont="1" applyFill="1" applyBorder="1" applyAlignment="1" quotePrefix="1">
      <alignment horizontal="center"/>
      <protection/>
    </xf>
    <xf numFmtId="0" fontId="71" fillId="0" borderId="12" xfId="0" applyFont="1" applyBorder="1" applyAlignment="1">
      <alignment/>
    </xf>
    <xf numFmtId="0" fontId="71" fillId="0" borderId="19" xfId="0" applyFont="1" applyBorder="1" applyAlignment="1">
      <alignment/>
    </xf>
    <xf numFmtId="0" fontId="14" fillId="34" borderId="27" xfId="56" applyFont="1" applyFill="1" applyBorder="1" applyAlignment="1">
      <alignment horizontal="center"/>
      <protection/>
    </xf>
    <xf numFmtId="0" fontId="15" fillId="34" borderId="27" xfId="56" applyFont="1" applyFill="1" applyBorder="1" applyAlignment="1">
      <alignment horizontal="center"/>
      <protection/>
    </xf>
    <xf numFmtId="0" fontId="2" fillId="34" borderId="28" xfId="56" applyFont="1" applyFill="1" applyBorder="1" applyAlignment="1">
      <alignment horizontal="center"/>
      <protection/>
    </xf>
    <xf numFmtId="0" fontId="2" fillId="34" borderId="24" xfId="56" applyFill="1" applyBorder="1" applyAlignment="1">
      <alignment horizontal="center"/>
      <protection/>
    </xf>
    <xf numFmtId="0" fontId="2" fillId="34" borderId="19" xfId="56" applyFont="1" applyFill="1" applyBorder="1">
      <alignment/>
      <protection/>
    </xf>
    <xf numFmtId="1" fontId="2" fillId="34" borderId="27" xfId="56" applyNumberFormat="1" applyFont="1" applyFill="1" applyBorder="1" applyAlignment="1" quotePrefix="1">
      <alignment horizontal="center"/>
      <protection/>
    </xf>
    <xf numFmtId="0" fontId="71" fillId="0" borderId="19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/>
    </xf>
    <xf numFmtId="0" fontId="71" fillId="0" borderId="12" xfId="0" applyFont="1" applyBorder="1" applyAlignment="1" quotePrefix="1">
      <alignment/>
    </xf>
    <xf numFmtId="49" fontId="0" fillId="0" borderId="0" xfId="0" applyNumberFormat="1" applyBorder="1" applyAlignment="1">
      <alignment/>
    </xf>
    <xf numFmtId="0" fontId="71" fillId="0" borderId="29" xfId="0" applyFont="1" applyBorder="1" applyAlignment="1">
      <alignment/>
    </xf>
    <xf numFmtId="0" fontId="23" fillId="0" borderId="19" xfId="0" applyFont="1" applyFill="1" applyBorder="1" applyAlignment="1">
      <alignment/>
    </xf>
    <xf numFmtId="0" fontId="0" fillId="0" borderId="12" xfId="0" applyFont="1" applyBorder="1" applyAlignment="1" quotePrefix="1">
      <alignment/>
    </xf>
    <xf numFmtId="0" fontId="2" fillId="34" borderId="30" xfId="56" applyFont="1" applyFill="1" applyBorder="1" applyAlignment="1">
      <alignment horizontal="center"/>
      <protection/>
    </xf>
    <xf numFmtId="0" fontId="2" fillId="34" borderId="31" xfId="56" applyFont="1" applyFill="1" applyBorder="1">
      <alignment/>
      <protection/>
    </xf>
    <xf numFmtId="0" fontId="2" fillId="34" borderId="26" xfId="56" applyFont="1" applyFill="1" applyBorder="1">
      <alignment/>
      <protection/>
    </xf>
    <xf numFmtId="0" fontId="2" fillId="33" borderId="25" xfId="56" applyFill="1" applyBorder="1">
      <alignment/>
      <protection/>
    </xf>
    <xf numFmtId="0" fontId="2" fillId="0" borderId="12" xfId="0" applyFont="1" applyBorder="1" applyAlignment="1">
      <alignment/>
    </xf>
    <xf numFmtId="0" fontId="71" fillId="0" borderId="12" xfId="0" applyFont="1" applyFill="1" applyBorder="1" applyAlignment="1">
      <alignment/>
    </xf>
    <xf numFmtId="1" fontId="2" fillId="34" borderId="21" xfId="56" applyNumberFormat="1" applyFont="1" applyFill="1" applyBorder="1" applyAlignment="1">
      <alignment horizontal="center"/>
      <protection/>
    </xf>
    <xf numFmtId="1" fontId="2" fillId="34" borderId="32" xfId="56" applyNumberFormat="1" applyFont="1" applyFill="1" applyBorder="1" applyAlignment="1">
      <alignment horizontal="center"/>
      <protection/>
    </xf>
    <xf numFmtId="0" fontId="0" fillId="0" borderId="33" xfId="0" applyBorder="1" applyAlignment="1">
      <alignment/>
    </xf>
    <xf numFmtId="0" fontId="23" fillId="0" borderId="34" xfId="0" applyFont="1" applyBorder="1" applyAlignment="1">
      <alignment/>
    </xf>
    <xf numFmtId="0" fontId="71" fillId="0" borderId="35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5" xfId="0" applyFont="1" applyFill="1" applyBorder="1" applyAlignment="1">
      <alignment/>
    </xf>
    <xf numFmtId="0" fontId="71" fillId="0" borderId="35" xfId="0" applyFont="1" applyFill="1" applyBorder="1" applyAlignment="1">
      <alignment/>
    </xf>
    <xf numFmtId="0" fontId="71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74" fillId="0" borderId="0" xfId="0" applyFont="1" applyAlignment="1">
      <alignment horizontal="left" indent="1"/>
    </xf>
    <xf numFmtId="0" fontId="74" fillId="0" borderId="0" xfId="0" applyFont="1" applyAlignment="1">
      <alignment/>
    </xf>
    <xf numFmtId="0" fontId="2" fillId="34" borderId="20" xfId="56" applyFill="1" applyBorder="1">
      <alignment/>
      <protection/>
    </xf>
    <xf numFmtId="0" fontId="2" fillId="34" borderId="19" xfId="56" applyFill="1" applyBorder="1">
      <alignment/>
      <protection/>
    </xf>
    <xf numFmtId="0" fontId="14" fillId="34" borderId="32" xfId="56" applyFont="1" applyFill="1" applyBorder="1" applyAlignment="1">
      <alignment horizontal="center"/>
      <protection/>
    </xf>
    <xf numFmtId="0" fontId="23" fillId="0" borderId="38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29" xfId="0" applyFont="1" applyFill="1" applyBorder="1" applyAlignment="1">
      <alignment/>
    </xf>
    <xf numFmtId="0" fontId="71" fillId="0" borderId="29" xfId="0" applyFont="1" applyFill="1" applyBorder="1" applyAlignment="1">
      <alignment/>
    </xf>
    <xf numFmtId="0" fontId="0" fillId="0" borderId="39" xfId="0" applyBorder="1" applyAlignment="1">
      <alignment/>
    </xf>
    <xf numFmtId="0" fontId="2" fillId="0" borderId="40" xfId="56" applyBorder="1" applyAlignment="1">
      <alignment horizontal="center"/>
      <protection/>
    </xf>
    <xf numFmtId="0" fontId="2" fillId="0" borderId="41" xfId="56" applyFont="1" applyBorder="1" applyAlignment="1">
      <alignment horizontal="center"/>
      <protection/>
    </xf>
    <xf numFmtId="49" fontId="12" fillId="0" borderId="0" xfId="56" applyNumberFormat="1" applyFont="1" applyBorder="1" applyAlignment="1">
      <alignment horizontal="left"/>
      <protection/>
    </xf>
    <xf numFmtId="0" fontId="13" fillId="0" borderId="0" xfId="56" applyFont="1" applyBorder="1" applyAlignment="1">
      <alignment horizontal="left"/>
      <protection/>
    </xf>
    <xf numFmtId="0" fontId="2" fillId="0" borderId="0" xfId="56" applyAlignment="1">
      <alignment/>
      <protection/>
    </xf>
    <xf numFmtId="0" fontId="16" fillId="34" borderId="21" xfId="56" applyFont="1" applyFill="1" applyBorder="1" applyAlignment="1">
      <alignment textRotation="30"/>
      <protection/>
    </xf>
    <xf numFmtId="0" fontId="16" fillId="34" borderId="32" xfId="56" applyFont="1" applyFill="1" applyBorder="1" applyAlignment="1">
      <alignment textRotation="30"/>
      <protection/>
    </xf>
    <xf numFmtId="0" fontId="16" fillId="34" borderId="22" xfId="56" applyFont="1" applyFill="1" applyBorder="1" applyAlignment="1">
      <alignment textRotation="30"/>
      <protection/>
    </xf>
    <xf numFmtId="0" fontId="16" fillId="34" borderId="27" xfId="56" applyFont="1" applyFill="1" applyBorder="1" applyAlignment="1">
      <alignment textRotation="30"/>
      <protection/>
    </xf>
    <xf numFmtId="0" fontId="16" fillId="34" borderId="20" xfId="56" applyFont="1" applyFill="1" applyBorder="1" applyAlignment="1">
      <alignment textRotation="30"/>
      <protection/>
    </xf>
    <xf numFmtId="0" fontId="16" fillId="34" borderId="25" xfId="56" applyFont="1" applyFill="1" applyBorder="1" applyAlignment="1">
      <alignment textRotation="30"/>
      <protection/>
    </xf>
    <xf numFmtId="0" fontId="0" fillId="0" borderId="12" xfId="0" applyBorder="1" applyAlignment="1">
      <alignment/>
    </xf>
    <xf numFmtId="0" fontId="23" fillId="0" borderId="12" xfId="0" applyFont="1" applyBorder="1" applyAlignment="1">
      <alignment/>
    </xf>
    <xf numFmtId="0" fontId="23" fillId="0" borderId="12" xfId="45" applyFont="1" applyBorder="1" applyAlignment="1">
      <alignment/>
    </xf>
    <xf numFmtId="0" fontId="0" fillId="0" borderId="12" xfId="0" applyFill="1" applyBorder="1" applyAlignment="1">
      <alignment/>
    </xf>
    <xf numFmtId="0" fontId="71" fillId="0" borderId="12" xfId="0" applyFont="1" applyFill="1" applyBorder="1" applyAlignment="1" quotePrefix="1">
      <alignment/>
    </xf>
    <xf numFmtId="0" fontId="23" fillId="0" borderId="12" xfId="0" applyFont="1" applyFill="1" applyBorder="1" applyAlignment="1">
      <alignment/>
    </xf>
    <xf numFmtId="0" fontId="0" fillId="0" borderId="12" xfId="0" applyBorder="1" applyAlignment="1" quotePrefix="1">
      <alignment/>
    </xf>
    <xf numFmtId="0" fontId="48" fillId="0" borderId="12" xfId="0" applyFont="1" applyBorder="1" applyAlignment="1">
      <alignment/>
    </xf>
    <xf numFmtId="0" fontId="23" fillId="0" borderId="12" xfId="40" applyFont="1" applyBorder="1" applyAlignment="1" applyProtection="1">
      <alignment/>
      <protection/>
    </xf>
    <xf numFmtId="0" fontId="75" fillId="35" borderId="0" xfId="0" applyFont="1" applyFill="1" applyAlignment="1" quotePrefix="1">
      <alignment horizontal="left" vertical="center"/>
    </xf>
  </cellXfs>
  <cellStyles count="7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Hiperpovezava 2 2" xfId="41"/>
    <cellStyle name="Hiperpovezava 2 2 2" xfId="42"/>
    <cellStyle name="Hiperpovezava 2 2 3" xfId="43"/>
    <cellStyle name="Hiperpovezava 3 2" xfId="44"/>
    <cellStyle name="Hiperpovezava 4" xfId="45"/>
    <cellStyle name="Hiperpovezava 4 2" xfId="46"/>
    <cellStyle name="Hiperpovezava 5" xfId="47"/>
    <cellStyle name="Izhod" xfId="48"/>
    <cellStyle name="Naslov" xfId="49"/>
    <cellStyle name="Naslov 1" xfId="50"/>
    <cellStyle name="Naslov 1 1" xfId="51"/>
    <cellStyle name="Naslov 2" xfId="52"/>
    <cellStyle name="Naslov 3" xfId="53"/>
    <cellStyle name="Naslov 4" xfId="54"/>
    <cellStyle name="Navadno 16" xfId="55"/>
    <cellStyle name="Navadno 2" xfId="56"/>
    <cellStyle name="Navadno 2 2" xfId="57"/>
    <cellStyle name="Navadno 4" xfId="58"/>
    <cellStyle name="Navadno 4 2" xfId="59"/>
    <cellStyle name="Navadno 6" xfId="60"/>
    <cellStyle name="Navadno 7" xfId="61"/>
    <cellStyle name="Nevtralno" xfId="62"/>
    <cellStyle name="Percent" xfId="63"/>
    <cellStyle name="Opomba" xfId="64"/>
    <cellStyle name="Opozorilo" xfId="65"/>
    <cellStyle name="Pojasnjevalno besedilo" xfId="66"/>
    <cellStyle name="Poudarek1" xfId="67"/>
    <cellStyle name="Poudarek2" xfId="68"/>
    <cellStyle name="Poudarek3" xfId="69"/>
    <cellStyle name="Poudarek4" xfId="70"/>
    <cellStyle name="Poudarek5" xfId="71"/>
    <cellStyle name="Poudarek6" xfId="72"/>
    <cellStyle name="Povezana celica" xfId="73"/>
    <cellStyle name="Preveri celico" xfId="74"/>
    <cellStyle name="Računanje" xfId="75"/>
    <cellStyle name="Slabo" xfId="76"/>
    <cellStyle name="Total" xfId="77"/>
    <cellStyle name="Currency" xfId="78"/>
    <cellStyle name="Currency [0]" xfId="79"/>
    <cellStyle name="Valuta 2" xfId="80"/>
    <cellStyle name="Comma" xfId="81"/>
    <cellStyle name="Comma [0]" xfId="82"/>
    <cellStyle name="Vnos" xfId="83"/>
    <cellStyle name="Vsota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mpogacar\AppData\Local\Microsoft\Windows\Temporary%20Internet%20Files\Content.Outlook\FKH73FXK\sodni&#353;ki%20program%202009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sodniški program 2009_v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li.mitja@gmail.com" TargetMode="External" /><Relationship Id="rId2" Type="http://schemas.openxmlformats.org/officeDocument/2006/relationships/hyperlink" Target="mailto:primozosterman@gmail.com" TargetMode="External" /><Relationship Id="rId3" Type="http://schemas.openxmlformats.org/officeDocument/2006/relationships/hyperlink" Target="mailto:matjaz_pogacar2@t-2.net" TargetMode="External" /><Relationship Id="rId4" Type="http://schemas.openxmlformats.org/officeDocument/2006/relationships/hyperlink" Target="mailto:rok.bodlaj@siol.net" TargetMode="External" /><Relationship Id="rId5" Type="http://schemas.openxmlformats.org/officeDocument/2006/relationships/hyperlink" Target="mailto:braneu4@gmail.com" TargetMode="External" /><Relationship Id="rId6" Type="http://schemas.openxmlformats.org/officeDocument/2006/relationships/hyperlink" Target="mailto:bstjn.jnc@gmail.com" TargetMode="External" /><Relationship Id="rId7" Type="http://schemas.openxmlformats.org/officeDocument/2006/relationships/hyperlink" Target="mailto:peterslapar64@gmail.com" TargetMode="External" /><Relationship Id="rId8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.140625" style="0" customWidth="1"/>
    <col min="2" max="2" width="18.8515625" style="0" customWidth="1"/>
    <col min="3" max="3" width="12.8515625" style="0" customWidth="1"/>
  </cols>
  <sheetData>
    <row r="1" ht="21">
      <c r="A1" s="1" t="s">
        <v>48</v>
      </c>
    </row>
    <row r="3" ht="15">
      <c r="B3" s="22" t="s">
        <v>111</v>
      </c>
    </row>
    <row r="4" ht="15.75" thickBot="1"/>
    <row r="5" spans="1:5" ht="15">
      <c r="A5" s="36">
        <v>1</v>
      </c>
      <c r="B5" s="93" t="s">
        <v>16</v>
      </c>
      <c r="C5" s="55" t="s">
        <v>11</v>
      </c>
      <c r="D5" s="29"/>
      <c r="E5" s="21"/>
    </row>
    <row r="6" spans="1:5" ht="15">
      <c r="A6" s="37">
        <v>2</v>
      </c>
      <c r="B6" s="94" t="s">
        <v>20</v>
      </c>
      <c r="C6" s="67" t="s">
        <v>18</v>
      </c>
      <c r="D6" s="29"/>
      <c r="E6" s="21"/>
    </row>
    <row r="7" spans="1:5" ht="15">
      <c r="A7" s="37">
        <v>3</v>
      </c>
      <c r="B7" s="94" t="s">
        <v>21</v>
      </c>
      <c r="C7" s="67" t="s">
        <v>22</v>
      </c>
      <c r="D7" s="29"/>
      <c r="E7" s="21"/>
    </row>
    <row r="8" spans="1:5" ht="15">
      <c r="A8" s="37">
        <v>4</v>
      </c>
      <c r="B8" s="94" t="s">
        <v>23</v>
      </c>
      <c r="C8" s="67" t="s">
        <v>24</v>
      </c>
      <c r="D8" s="29"/>
      <c r="E8" s="21"/>
    </row>
    <row r="9" spans="1:5" ht="15">
      <c r="A9" s="37">
        <v>5</v>
      </c>
      <c r="B9" s="94" t="s">
        <v>25</v>
      </c>
      <c r="C9" s="67" t="s">
        <v>24</v>
      </c>
      <c r="D9" s="29"/>
      <c r="E9" s="21"/>
    </row>
    <row r="10" spans="1:3" ht="15">
      <c r="A10" s="37">
        <v>6</v>
      </c>
      <c r="B10" s="95" t="s">
        <v>17</v>
      </c>
      <c r="C10" s="56" t="s">
        <v>12</v>
      </c>
    </row>
    <row r="11" spans="1:3" ht="15">
      <c r="A11" s="37">
        <v>7</v>
      </c>
      <c r="B11" s="96" t="s">
        <v>43</v>
      </c>
      <c r="C11" s="82" t="s">
        <v>10</v>
      </c>
    </row>
    <row r="12" spans="1:3" ht="15">
      <c r="A12" s="37">
        <v>8</v>
      </c>
      <c r="B12" s="97" t="s">
        <v>19</v>
      </c>
      <c r="C12" s="74" t="s">
        <v>13</v>
      </c>
    </row>
    <row r="13" spans="1:3" ht="15">
      <c r="A13" s="37">
        <v>9</v>
      </c>
      <c r="B13" s="97" t="s">
        <v>14</v>
      </c>
      <c r="C13" s="74" t="s">
        <v>15</v>
      </c>
    </row>
    <row r="14" spans="1:3" ht="15.75" thickBot="1">
      <c r="A14" s="99">
        <v>10</v>
      </c>
      <c r="B14" s="98" t="s">
        <v>9</v>
      </c>
      <c r="C14" s="92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P83"/>
  <sheetViews>
    <sheetView zoomScalePageLayoutView="0" workbookViewId="0" topLeftCell="D1">
      <selection activeCell="G79" sqref="G79"/>
    </sheetView>
  </sheetViews>
  <sheetFormatPr defaultColWidth="9.140625" defaultRowHeight="15"/>
  <cols>
    <col min="1" max="3" width="9.140625" style="3" hidden="1" customWidth="1"/>
    <col min="4" max="4" width="3.00390625" style="3" customWidth="1"/>
    <col min="5" max="5" width="14.7109375" style="3" customWidth="1"/>
    <col min="6" max="6" width="11.7109375" style="3" customWidth="1"/>
    <col min="7" max="7" width="9.140625" style="3" customWidth="1"/>
    <col min="8" max="8" width="5.57421875" style="3" hidden="1" customWidth="1"/>
    <col min="9" max="9" width="14.7109375" style="3" customWidth="1"/>
    <col min="10" max="10" width="11.57421875" style="3" customWidth="1"/>
    <col min="11" max="11" width="12.7109375" style="3" customWidth="1"/>
    <col min="12" max="16384" width="9.140625" style="3" customWidth="1"/>
  </cols>
  <sheetData>
    <row r="2" ht="21">
      <c r="D2" s="1" t="s">
        <v>48</v>
      </c>
    </row>
    <row r="4" ht="15.75">
      <c r="D4" s="4" t="s">
        <v>44</v>
      </c>
    </row>
    <row r="6" spans="4:11" ht="12.75">
      <c r="D6" s="5" t="s">
        <v>49</v>
      </c>
      <c r="K6" s="2" t="s">
        <v>0</v>
      </c>
    </row>
    <row r="7" ht="12.75">
      <c r="K7" s="2"/>
    </row>
    <row r="8" spans="4:12" ht="12.75">
      <c r="D8" s="6">
        <v>2</v>
      </c>
      <c r="E8" s="7" t="str">
        <f>UPPER(IF($D8="","",VLOOKUP($D8,'sestava prva liga'!$A$5:$R$14,2)))</f>
        <v>LOGAR</v>
      </c>
      <c r="F8" s="7" t="str">
        <f>PROPER(IF($D8="","",VLOOKUP($D8,'sestava prva liga'!$A$5:$R$14,3)))</f>
        <v>Janez</v>
      </c>
      <c r="G8" s="8" t="s">
        <v>1</v>
      </c>
      <c r="H8" s="47">
        <v>9</v>
      </c>
      <c r="I8" s="25" t="str">
        <f>UPPER(IF($D8="","",VLOOKUP($H8,'sestava prva liga'!$A$5:$R$14,2)))</f>
        <v>PALMA</v>
      </c>
      <c r="J8" s="7" t="str">
        <f>PROPER(IF($D8="","",VLOOKUP($H8,'sestava prva liga'!$A$5:$R$14,3)))</f>
        <v>Sašo</v>
      </c>
      <c r="K8" s="25"/>
      <c r="L8" s="23"/>
    </row>
    <row r="9" spans="4:12" ht="12.75">
      <c r="D9" s="6">
        <v>3</v>
      </c>
      <c r="E9" s="7" t="str">
        <f>UPPER(IF($D9="","",VLOOKUP($D9,'sestava prva liga'!$A$5:$R$14,2)))</f>
        <v>MALI</v>
      </c>
      <c r="F9" s="7" t="str">
        <f>PROPER(IF($D9="","",VLOOKUP($D9,'sestava prva liga'!$A$5:$R$14,3)))</f>
        <v>Mitja</v>
      </c>
      <c r="G9" s="8" t="s">
        <v>1</v>
      </c>
      <c r="H9" s="47">
        <v>8</v>
      </c>
      <c r="I9" s="7" t="str">
        <f>UPPER(IF($D9="","",VLOOKUP($H9,'sestava prva liga'!$A$5:$R$14,2)))</f>
        <v>KROPIVŠEK</v>
      </c>
      <c r="J9" s="7" t="str">
        <f>PROPER(IF($D9="","",VLOOKUP($H9,'sestava prva liga'!$A$5:$R$14,3)))</f>
        <v>Damjan</v>
      </c>
      <c r="K9" s="25"/>
      <c r="L9" s="23"/>
    </row>
    <row r="10" spans="4:12" ht="12.75">
      <c r="D10" s="6">
        <v>4</v>
      </c>
      <c r="E10" s="7" t="str">
        <f>UPPER(IF($D10="","",VLOOKUP($D10,'sestava prva liga'!$A$5:$R$14,2)))</f>
        <v>OSTERMAN</v>
      </c>
      <c r="F10" s="7" t="str">
        <f>PROPER(IF($D10="","",VLOOKUP($D10,'sestava prva liga'!$A$5:$R$14,3)))</f>
        <v>Primož</v>
      </c>
      <c r="G10" s="8" t="s">
        <v>1</v>
      </c>
      <c r="H10" s="47">
        <v>7</v>
      </c>
      <c r="I10" s="7" t="str">
        <f>UPPER(IF($D10="","",VLOOKUP($H10,'sestava prva liga'!$A$5:$R$14,2)))</f>
        <v>VIRIANT</v>
      </c>
      <c r="J10" s="7" t="str">
        <f>PROPER(IF($D10="","",VLOOKUP($H10,'sestava prva liga'!$A$5:$R$14,3)))</f>
        <v>Igor</v>
      </c>
      <c r="K10" s="25"/>
      <c r="L10" s="23"/>
    </row>
    <row r="11" spans="4:12" ht="12.75">
      <c r="D11" s="9">
        <v>5</v>
      </c>
      <c r="E11" s="7" t="str">
        <f>UPPER(IF($D11="","",VLOOKUP($D11,'sestava prva liga'!$A$5:$R$14,2)))</f>
        <v>PESTOTNIK</v>
      </c>
      <c r="F11" s="7" t="str">
        <f>PROPER(IF($D11="","",VLOOKUP($D11,'sestava prva liga'!$A$5:$R$14,3)))</f>
        <v>Primož</v>
      </c>
      <c r="G11" s="8" t="s">
        <v>1</v>
      </c>
      <c r="H11" s="47">
        <v>6</v>
      </c>
      <c r="I11" s="7" t="str">
        <f>UPPER(IF($D11="","",VLOOKUP($H11,'sestava prva liga'!$A$5:$R$14,2)))</f>
        <v>SLAPAR</v>
      </c>
      <c r="J11" s="7" t="str">
        <f>PROPER(IF($D11="","",VLOOKUP($H11,'sestava prva liga'!$A$5:$R$14,3)))</f>
        <v>Peter</v>
      </c>
      <c r="K11" s="25"/>
      <c r="L11" s="23"/>
    </row>
    <row r="12" spans="4:12" ht="12.75">
      <c r="D12" s="9">
        <v>1</v>
      </c>
      <c r="E12" s="7" t="str">
        <f>UPPER(IF($D12="","",VLOOKUP($D12,'sestava prva liga'!$A$5:$R$14,2)))</f>
        <v>JANC</v>
      </c>
      <c r="F12" s="7" t="str">
        <f>PROPER(IF($D12="","",VLOOKUP($D12,'sestava prva liga'!$A$5:$R$14,3)))</f>
        <v>Gregor</v>
      </c>
      <c r="G12" s="8" t="s">
        <v>1</v>
      </c>
      <c r="H12" s="46">
        <v>10</v>
      </c>
      <c r="I12" s="7" t="str">
        <f>UPPER(IF($D12="","",VLOOKUP($H12,'sestava prva liga'!$A$5:$R$14,2)))</f>
        <v>POGAČAR</v>
      </c>
      <c r="J12" s="7" t="str">
        <f>PROPER(IF($D12="","",VLOOKUP($H12,'sestava prva liga'!$A$5:$R$14,3)))</f>
        <v>Matjaž</v>
      </c>
      <c r="K12" s="25"/>
      <c r="L12" s="23"/>
    </row>
    <row r="13" ht="12.75">
      <c r="D13" s="9"/>
    </row>
    <row r="14" ht="12.75">
      <c r="D14" s="11" t="s">
        <v>50</v>
      </c>
    </row>
    <row r="16" spans="4:12" ht="12.75">
      <c r="D16" s="27">
        <v>1</v>
      </c>
      <c r="E16" s="25" t="str">
        <f>UPPER(IF($D16="","",VLOOKUP($D16,'sestava prva liga'!$A$5:$R$14,2)))</f>
        <v>JANC</v>
      </c>
      <c r="F16" s="7" t="str">
        <f>PROPER(IF($D16="","",VLOOKUP($D16,'sestava prva liga'!$A$5:$R$14,3)))</f>
        <v>Gregor</v>
      </c>
      <c r="G16" s="8" t="s">
        <v>1</v>
      </c>
      <c r="H16" s="88">
        <v>2</v>
      </c>
      <c r="I16" s="7" t="str">
        <f>UPPER(IF($D16="","",VLOOKUP($H16,'sestava prva liga'!$A$5:$R$14,2)))</f>
        <v>LOGAR</v>
      </c>
      <c r="J16" s="7" t="str">
        <f>PROPER(IF($D16="","",VLOOKUP($H16,'sestava prva liga'!$A$5:$R$14,3)))</f>
        <v>Janez</v>
      </c>
      <c r="K16" s="25"/>
      <c r="L16" s="23"/>
    </row>
    <row r="17" spans="4:12" ht="12.75">
      <c r="D17" s="27">
        <v>9</v>
      </c>
      <c r="E17" s="7" t="str">
        <f>UPPER(IF($D17="","",VLOOKUP($D17,'sestava prva liga'!$A$5:$R$14,2)))</f>
        <v>PALMA</v>
      </c>
      <c r="F17" s="7" t="str">
        <f>PROPER(IF($D17="","",VLOOKUP($D17,'sestava prva liga'!$A$5:$R$14,3)))</f>
        <v>Sašo</v>
      </c>
      <c r="G17" s="8" t="s">
        <v>1</v>
      </c>
      <c r="H17" s="88">
        <v>3</v>
      </c>
      <c r="I17" s="7" t="str">
        <f>UPPER(IF($D17="","",VLOOKUP($H17,'sestava prva liga'!$A$5:$R$14,2)))</f>
        <v>MALI</v>
      </c>
      <c r="J17" s="7" t="str">
        <f>PROPER(IF($D17="","",VLOOKUP($H17,'sestava prva liga'!$A$5:$R$14,3)))</f>
        <v>Mitja</v>
      </c>
      <c r="K17" s="25"/>
      <c r="L17" s="23"/>
    </row>
    <row r="18" spans="4:12" ht="12.75">
      <c r="D18" s="27">
        <v>8</v>
      </c>
      <c r="E18" s="7" t="str">
        <f>UPPER(IF($D18="","",VLOOKUP($D18,'sestava prva liga'!$A$5:$R$14,2)))</f>
        <v>KROPIVŠEK</v>
      </c>
      <c r="F18" s="7" t="str">
        <f>PROPER(IF($D18="","",VLOOKUP($D18,'sestava prva liga'!$A$5:$R$14,3)))</f>
        <v>Damjan</v>
      </c>
      <c r="G18" s="8" t="s">
        <v>1</v>
      </c>
      <c r="H18" s="88">
        <v>4</v>
      </c>
      <c r="I18" s="7" t="str">
        <f>UPPER(IF($D18="","",VLOOKUP($H18,'sestava prva liga'!$A$5:$R$14,2)))</f>
        <v>OSTERMAN</v>
      </c>
      <c r="J18" s="7" t="str">
        <f>PROPER(IF($D18="","",VLOOKUP($H18,'sestava prva liga'!$A$5:$R$14,3)))</f>
        <v>Primož</v>
      </c>
      <c r="K18" s="25"/>
      <c r="L18" s="23"/>
    </row>
    <row r="19" spans="4:12" ht="12.75">
      <c r="D19" s="27">
        <v>7</v>
      </c>
      <c r="E19" s="7" t="str">
        <f>UPPER(IF($D19="","",VLOOKUP($D19,'sestava prva liga'!$A$5:$R$14,2)))</f>
        <v>VIRIANT</v>
      </c>
      <c r="F19" s="7" t="str">
        <f>PROPER(IF($D19="","",VLOOKUP($D19,'sestava prva liga'!$A$5:$R$14,3)))</f>
        <v>Igor</v>
      </c>
      <c r="G19" s="8" t="s">
        <v>1</v>
      </c>
      <c r="H19" s="51">
        <v>5</v>
      </c>
      <c r="I19" s="7" t="str">
        <f>UPPER(IF($D19="","",VLOOKUP($H19,'sestava prva liga'!$A$5:$R$14,2)))</f>
        <v>PESTOTNIK</v>
      </c>
      <c r="J19" s="7" t="str">
        <f>PROPER(IF($D19="","",VLOOKUP($H19,'sestava prva liga'!$A$5:$R$14,3)))</f>
        <v>Primož</v>
      </c>
      <c r="K19" s="25"/>
      <c r="L19" s="23"/>
    </row>
    <row r="20" spans="4:12" ht="12.75">
      <c r="D20" s="27">
        <v>10</v>
      </c>
      <c r="E20" s="7" t="str">
        <f>UPPER(IF($D20="","",VLOOKUP($D20,'sestava prva liga'!$A$5:$R$14,2)))</f>
        <v>POGAČAR</v>
      </c>
      <c r="F20" s="7" t="str">
        <f>PROPER(IF($D20="","",VLOOKUP($D20,'sestava prva liga'!$A$5:$R$14,3)))</f>
        <v>Matjaž</v>
      </c>
      <c r="G20" s="8" t="s">
        <v>1</v>
      </c>
      <c r="H20" s="88">
        <v>6</v>
      </c>
      <c r="I20" s="7" t="str">
        <f>UPPER(IF($D20="","",VLOOKUP($H20,'sestava prva liga'!$A$5:$R$14,2)))</f>
        <v>SLAPAR</v>
      </c>
      <c r="J20" s="7" t="str">
        <f>PROPER(IF($D20="","",VLOOKUP($H20,'sestava prva liga'!$A$5:$R$14,3)))</f>
        <v>Peter</v>
      </c>
      <c r="K20" s="25"/>
      <c r="L20" s="23"/>
    </row>
    <row r="22" ht="12.75">
      <c r="D22" s="11" t="s">
        <v>51</v>
      </c>
    </row>
    <row r="24" spans="4:12" ht="12.75">
      <c r="D24" s="27">
        <v>3</v>
      </c>
      <c r="E24" s="7" t="str">
        <f>UPPER(IF($D24="","",VLOOKUP($D24,'sestava prva liga'!$A$5:$R$14,2)))</f>
        <v>MALI</v>
      </c>
      <c r="F24" s="7" t="str">
        <f>PROPER(IF($D24="","",VLOOKUP($D24,'sestava prva liga'!$A$5:$R$14,3)))</f>
        <v>Mitja</v>
      </c>
      <c r="G24" s="8" t="s">
        <v>1</v>
      </c>
      <c r="H24" s="88">
        <v>1</v>
      </c>
      <c r="I24" s="25" t="str">
        <f>UPPER(IF($D24="","",VLOOKUP($H24,'sestava prva liga'!$A$5:$R$14,2)))</f>
        <v>JANC</v>
      </c>
      <c r="J24" s="7" t="str">
        <f>PROPER(IF($D24="","",VLOOKUP($H24,'sestava prva liga'!$A$5:$R$14,3)))</f>
        <v>Gregor</v>
      </c>
      <c r="K24" s="25"/>
      <c r="L24" s="23"/>
    </row>
    <row r="25" spans="4:12" ht="12.75">
      <c r="D25" s="27">
        <v>4</v>
      </c>
      <c r="E25" s="7" t="str">
        <f>UPPER(IF($D25="","",VLOOKUP($D25,'sestava prva liga'!$A$5:$R$14,2)))</f>
        <v>OSTERMAN</v>
      </c>
      <c r="F25" s="7" t="str">
        <f>PROPER(IF($D25="","",VLOOKUP($D25,'sestava prva liga'!$A$5:$R$14,3)))</f>
        <v>Primož</v>
      </c>
      <c r="G25" s="8" t="s">
        <v>1</v>
      </c>
      <c r="H25" s="88">
        <v>9</v>
      </c>
      <c r="I25" s="7" t="str">
        <f>UPPER(IF($D25="","",VLOOKUP($H25,'sestava prva liga'!$A$5:$R$14,2)))</f>
        <v>PALMA</v>
      </c>
      <c r="J25" s="7" t="str">
        <f>PROPER(IF($D25="","",VLOOKUP($H25,'sestava prva liga'!$A$5:$R$14,3)))</f>
        <v>Sašo</v>
      </c>
      <c r="K25" s="25"/>
      <c r="L25" s="2"/>
    </row>
    <row r="26" spans="4:11" ht="12.75">
      <c r="D26" s="27">
        <v>5</v>
      </c>
      <c r="E26" s="7" t="str">
        <f>UPPER(IF($D26="","",VLOOKUP($D26,'sestava prva liga'!$A$5:$R$14,2)))</f>
        <v>PESTOTNIK</v>
      </c>
      <c r="F26" s="7" t="str">
        <f>PROPER(IF($D26="","",VLOOKUP($D26,'sestava prva liga'!$A$5:$R$14,3)))</f>
        <v>Primož</v>
      </c>
      <c r="G26" s="8" t="s">
        <v>1</v>
      </c>
      <c r="H26" s="88">
        <v>8</v>
      </c>
      <c r="I26" s="7" t="str">
        <f>UPPER(IF($D26="","",VLOOKUP($H26,'sestava prva liga'!$A$5:$R$14,2)))</f>
        <v>KROPIVŠEK</v>
      </c>
      <c r="J26" s="7" t="str">
        <f>PROPER(IF($D26="","",VLOOKUP($H26,'sestava prva liga'!$A$5:$R$14,3)))</f>
        <v>Damjan</v>
      </c>
      <c r="K26" s="25"/>
    </row>
    <row r="27" spans="4:12" ht="12.75">
      <c r="D27" s="27">
        <v>6</v>
      </c>
      <c r="E27" s="7" t="str">
        <f>UPPER(IF($D27="","",VLOOKUP($D27,'sestava prva liga'!$A$5:$R$14,2)))</f>
        <v>SLAPAR</v>
      </c>
      <c r="F27" s="7" t="str">
        <f>PROPER(IF($D27="","",VLOOKUP($D27,'sestava prva liga'!$A$5:$R$14,3)))</f>
        <v>Peter</v>
      </c>
      <c r="G27" s="8" t="s">
        <v>1</v>
      </c>
      <c r="H27" s="88">
        <v>7</v>
      </c>
      <c r="I27" s="7" t="str">
        <f>UPPER(IF($D27="","",VLOOKUP($H27,'sestava prva liga'!$A$5:$R$14,2)))</f>
        <v>VIRIANT</v>
      </c>
      <c r="J27" s="7" t="str">
        <f>PROPER(IF($D27="","",VLOOKUP($H27,'sestava prva liga'!$A$5:$R$14,3)))</f>
        <v>Igor</v>
      </c>
      <c r="K27" s="25"/>
      <c r="L27" s="23"/>
    </row>
    <row r="28" spans="4:12" ht="12.75">
      <c r="D28" s="27">
        <v>2</v>
      </c>
      <c r="E28" s="7" t="str">
        <f>UPPER(IF($D28="","",VLOOKUP($D28,'sestava prva liga'!$A$5:$R$14,2)))</f>
        <v>LOGAR</v>
      </c>
      <c r="F28" s="7" t="str">
        <f>PROPER(IF($D28="","",VLOOKUP($D28,'sestava prva liga'!$A$5:$R$14,3)))</f>
        <v>Janez</v>
      </c>
      <c r="G28" s="8" t="s">
        <v>1</v>
      </c>
      <c r="H28" s="88">
        <v>10</v>
      </c>
      <c r="I28" s="7" t="str">
        <f>UPPER(IF($D28="","",VLOOKUP($H28,'sestava prva liga'!$A$5:$R$14,2)))</f>
        <v>POGAČAR</v>
      </c>
      <c r="J28" s="7" t="str">
        <f>PROPER(IF($D28="","",VLOOKUP($H28,'sestava prva liga'!$A$5:$R$14,3)))</f>
        <v>Matjaž</v>
      </c>
      <c r="K28" s="25"/>
      <c r="L28" s="23"/>
    </row>
    <row r="30" ht="12.75">
      <c r="D30" s="11" t="s">
        <v>52</v>
      </c>
    </row>
    <row r="32" spans="4:11" ht="12.75">
      <c r="D32" s="27">
        <v>1</v>
      </c>
      <c r="E32" s="25" t="str">
        <f>UPPER(IF($D32="","",VLOOKUP($D32,'sestava prva liga'!$A$5:$R$14,2)))</f>
        <v>JANC</v>
      </c>
      <c r="F32" s="10" t="str">
        <f>PROPER(IF($D32="","",VLOOKUP($D32,'sestava prva liga'!$A$5:$R$14,3)))</f>
        <v>Gregor</v>
      </c>
      <c r="G32" s="12" t="s">
        <v>1</v>
      </c>
      <c r="H32" s="88">
        <v>4</v>
      </c>
      <c r="I32" s="10" t="str">
        <f>UPPER(IF($D32="","",VLOOKUP($H32,'sestava prva liga'!$A$5:$R$14,2)))</f>
        <v>OSTERMAN</v>
      </c>
      <c r="J32" s="10" t="str">
        <f>PROPER(IF($D32="","",VLOOKUP($H32,'sestava prva liga'!$A$5:$R$14,3)))</f>
        <v>Primož</v>
      </c>
      <c r="K32" s="25"/>
    </row>
    <row r="33" spans="4:12" ht="12.75">
      <c r="D33" s="27">
        <v>2</v>
      </c>
      <c r="E33" s="10" t="str">
        <f>UPPER(IF($D33="","",VLOOKUP($D33,'sestava prva liga'!$A$5:$R$14,2)))</f>
        <v>LOGAR</v>
      </c>
      <c r="F33" s="10" t="str">
        <f>PROPER(IF($D33="","",VLOOKUP($D33,'sestava prva liga'!$A$5:$R$14,3)))</f>
        <v>Janez</v>
      </c>
      <c r="G33" s="12" t="s">
        <v>1</v>
      </c>
      <c r="H33" s="88">
        <v>3</v>
      </c>
      <c r="I33" s="10" t="str">
        <f>UPPER(IF($D33="","",VLOOKUP($H33,'sestava prva liga'!$A$5:$R$14,2)))</f>
        <v>MALI</v>
      </c>
      <c r="J33" s="10" t="str">
        <f>PROPER(IF($D33="","",VLOOKUP($H33,'sestava prva liga'!$A$5:$R$14,3)))</f>
        <v>Mitja</v>
      </c>
      <c r="K33" s="25"/>
      <c r="L33" s="23"/>
    </row>
    <row r="34" spans="4:11" ht="12.75">
      <c r="D34" s="27">
        <v>9</v>
      </c>
      <c r="E34" s="10" t="str">
        <f>UPPER(IF($D34="","",VLOOKUP($D34,'sestava prva liga'!$A$5:$R$14,2)))</f>
        <v>PALMA</v>
      </c>
      <c r="F34" s="10" t="str">
        <f>PROPER(IF($D34="","",VLOOKUP($D34,'sestava prva liga'!$A$5:$R$14,3)))</f>
        <v>Sašo</v>
      </c>
      <c r="G34" s="12" t="s">
        <v>1</v>
      </c>
      <c r="H34" s="88">
        <v>5</v>
      </c>
      <c r="I34" s="10" t="str">
        <f>UPPER(IF($D34="","",VLOOKUP($H34,'sestava prva liga'!$A$5:$R$14,2)))</f>
        <v>PESTOTNIK</v>
      </c>
      <c r="J34" s="10" t="str">
        <f>PROPER(IF($D34="","",VLOOKUP($H34,'sestava prva liga'!$A$5:$R$14,3)))</f>
        <v>Primož</v>
      </c>
      <c r="K34" s="25"/>
    </row>
    <row r="35" spans="4:11" ht="12.75">
      <c r="D35" s="27">
        <v>8</v>
      </c>
      <c r="E35" s="10" t="str">
        <f>UPPER(IF($D35="","",VLOOKUP($D35,'sestava prva liga'!$A$5:$R$14,2)))</f>
        <v>KROPIVŠEK</v>
      </c>
      <c r="F35" s="10" t="str">
        <f>PROPER(IF($D35="","",VLOOKUP($D35,'sestava prva liga'!$A$5:$R$14,3)))</f>
        <v>Damjan</v>
      </c>
      <c r="G35" s="12" t="s">
        <v>1</v>
      </c>
      <c r="H35" s="88">
        <v>6</v>
      </c>
      <c r="I35" s="10" t="str">
        <f>UPPER(IF($D35="","",VLOOKUP($H35,'sestava prva liga'!$A$5:$R$14,2)))</f>
        <v>SLAPAR</v>
      </c>
      <c r="J35" s="10" t="str">
        <f>PROPER(IF($D35="","",VLOOKUP($H35,'sestava prva liga'!$A$5:$R$14,3)))</f>
        <v>Peter</v>
      </c>
      <c r="K35" s="25"/>
    </row>
    <row r="36" spans="4:11" ht="12.75">
      <c r="D36" s="27">
        <v>10</v>
      </c>
      <c r="E36" s="10" t="str">
        <f>UPPER(IF($D36="","",VLOOKUP($D36,'sestava prva liga'!$A$5:$R$14,2)))</f>
        <v>POGAČAR</v>
      </c>
      <c r="F36" s="10" t="str">
        <f>PROPER(IF($D36="","",VLOOKUP($D36,'sestava prva liga'!$A$5:$R$14,3)))</f>
        <v>Matjaž</v>
      </c>
      <c r="G36" s="12" t="s">
        <v>1</v>
      </c>
      <c r="H36" s="88">
        <v>7</v>
      </c>
      <c r="I36" s="10" t="str">
        <f>UPPER(IF($D36="","",VLOOKUP($H36,'sestava prva liga'!$A$5:$R$14,2)))</f>
        <v>VIRIANT</v>
      </c>
      <c r="J36" s="10" t="str">
        <f>PROPER(IF($D36="","",VLOOKUP($H36,'sestava prva liga'!$A$5:$R$14,3)))</f>
        <v>Igor</v>
      </c>
      <c r="K36" s="25"/>
    </row>
    <row r="38" ht="12.75">
      <c r="D38" s="11" t="s">
        <v>53</v>
      </c>
    </row>
    <row r="40" spans="4:11" ht="12.75">
      <c r="D40" s="27">
        <v>5</v>
      </c>
      <c r="E40" s="10" t="str">
        <f>UPPER(IF($D40="","",VLOOKUP($D40,'sestava prva liga'!$A$5:$R$14,2)))</f>
        <v>PESTOTNIK</v>
      </c>
      <c r="F40" s="10" t="str">
        <f>PROPER(IF($D40="","",VLOOKUP($D40,'sestava prva liga'!$A$5:$R$14,3)))</f>
        <v>Primož</v>
      </c>
      <c r="G40" s="12" t="s">
        <v>1</v>
      </c>
      <c r="H40" s="88">
        <v>1</v>
      </c>
      <c r="I40" s="25" t="str">
        <f>UPPER(IF($D40="","",VLOOKUP($H40,'sestava prva liga'!$A$5:$R$14,2)))</f>
        <v>JANC</v>
      </c>
      <c r="J40" s="10" t="str">
        <f>PROPER(IF($D40="","",VLOOKUP($H40,'sestava prva liga'!$A$5:$R$14,3)))</f>
        <v>Gregor</v>
      </c>
      <c r="K40" s="25"/>
    </row>
    <row r="41" spans="4:12" ht="12.75">
      <c r="D41" s="27">
        <v>4</v>
      </c>
      <c r="E41" s="10" t="str">
        <f>UPPER(IF($D41="","",VLOOKUP($D41,'sestava prva liga'!$A$5:$R$14,2)))</f>
        <v>OSTERMAN</v>
      </c>
      <c r="F41" s="10" t="str">
        <f>PROPER(IF($D41="","",VLOOKUP($D41,'sestava prva liga'!$A$5:$R$14,3)))</f>
        <v>Primož</v>
      </c>
      <c r="G41" s="12" t="s">
        <v>1</v>
      </c>
      <c r="H41" s="51">
        <v>2</v>
      </c>
      <c r="I41" s="10" t="str">
        <f>UPPER(IF($D41="","",VLOOKUP($H41,'sestava prva liga'!$A$5:$R$14,2)))</f>
        <v>LOGAR</v>
      </c>
      <c r="J41" s="10" t="str">
        <f>PROPER(IF($D41="","",VLOOKUP($H41,'sestava prva liga'!$A$5:$R$14,3)))</f>
        <v>Janez</v>
      </c>
      <c r="K41" s="25"/>
      <c r="L41" s="23"/>
    </row>
    <row r="42" spans="4:11" ht="12.75">
      <c r="D42" s="27">
        <v>6</v>
      </c>
      <c r="E42" s="10" t="str">
        <f>UPPER(IF($D42="","",VLOOKUP($D42,'sestava prva liga'!$A$5:$R$14,2)))</f>
        <v>SLAPAR</v>
      </c>
      <c r="F42" s="10" t="str">
        <f>PROPER(IF($D42="","",VLOOKUP($D42,'sestava prva liga'!$A$5:$R$14,3)))</f>
        <v>Peter</v>
      </c>
      <c r="G42" s="12" t="s">
        <v>1</v>
      </c>
      <c r="H42" s="88">
        <v>9</v>
      </c>
      <c r="I42" s="10" t="str">
        <f>UPPER(IF($D42="","",VLOOKUP($H42,'sestava prva liga'!$A$5:$R$14,2)))</f>
        <v>PALMA</v>
      </c>
      <c r="J42" s="10" t="str">
        <f>PROPER(IF($D42="","",VLOOKUP($H42,'sestava prva liga'!$A$5:$R$14,3)))</f>
        <v>Sašo</v>
      </c>
      <c r="K42" s="25"/>
    </row>
    <row r="43" spans="4:12" ht="12.75">
      <c r="D43" s="27">
        <v>7</v>
      </c>
      <c r="E43" s="10" t="str">
        <f>UPPER(IF($D43="","",VLOOKUP($D43,'sestava prva liga'!$A$5:$R$14,2)))</f>
        <v>VIRIANT</v>
      </c>
      <c r="F43" s="10" t="str">
        <f>PROPER(IF($D43="","",VLOOKUP($D43,'sestava prva liga'!$A$5:$R$14,3)))</f>
        <v>Igor</v>
      </c>
      <c r="G43" s="12" t="s">
        <v>1</v>
      </c>
      <c r="H43" s="88">
        <v>8</v>
      </c>
      <c r="I43" s="10" t="str">
        <f>UPPER(IF($D43="","",VLOOKUP($H43,'sestava prva liga'!$A$5:$R$14,2)))</f>
        <v>KROPIVŠEK</v>
      </c>
      <c r="J43" s="10" t="str">
        <f>PROPER(IF($D43="","",VLOOKUP($H43,'sestava prva liga'!$A$5:$R$14,3)))</f>
        <v>Damjan</v>
      </c>
      <c r="K43" s="25"/>
      <c r="L43" s="23"/>
    </row>
    <row r="44" spans="4:12" ht="12.75">
      <c r="D44" s="27">
        <v>3</v>
      </c>
      <c r="E44" s="10" t="str">
        <f>UPPER(IF($D44="","",VLOOKUP($D44,'sestava prva liga'!$A$5:$R$14,2)))</f>
        <v>MALI</v>
      </c>
      <c r="F44" s="10" t="str">
        <f>PROPER(IF($D44="","",VLOOKUP($D44,'sestava prva liga'!$A$5:$R$14,3)))</f>
        <v>Mitja</v>
      </c>
      <c r="G44" s="12" t="s">
        <v>1</v>
      </c>
      <c r="H44" s="88">
        <v>10</v>
      </c>
      <c r="I44" s="10" t="str">
        <f>UPPER(IF($D44="","",VLOOKUP($H44,'sestava prva liga'!$A$5:$R$14,2)))</f>
        <v>POGAČAR</v>
      </c>
      <c r="J44" s="10" t="str">
        <f>PROPER(IF($D44="","",VLOOKUP($H44,'sestava prva liga'!$A$5:$R$14,3)))</f>
        <v>Matjaž</v>
      </c>
      <c r="K44" s="25"/>
      <c r="L44" s="23"/>
    </row>
    <row r="46" ht="12.75">
      <c r="D46" s="11" t="s">
        <v>54</v>
      </c>
    </row>
    <row r="48" spans="4:11" ht="12.75">
      <c r="D48" s="27">
        <v>1</v>
      </c>
      <c r="E48" s="25" t="str">
        <f>UPPER(IF($D48="","",VLOOKUP($D48,'sestava prva liga'!$A$5:$R$14,2)))</f>
        <v>JANC</v>
      </c>
      <c r="F48" s="10" t="str">
        <f>PROPER(IF($D48="","",VLOOKUP($D48,'sestava prva liga'!$A$5:$R$14,3)))</f>
        <v>Gregor</v>
      </c>
      <c r="G48" s="12" t="s">
        <v>1</v>
      </c>
      <c r="H48" s="88">
        <v>6</v>
      </c>
      <c r="I48" s="10" t="str">
        <f>UPPER(IF($D48="","",VLOOKUP($H48,'sestava prva liga'!$A$5:$R$14,2)))</f>
        <v>SLAPAR</v>
      </c>
      <c r="J48" s="10" t="str">
        <f>PROPER(IF($D48="","",VLOOKUP($H48,'sestava prva liga'!$A$5:$R$14,3)))</f>
        <v>Peter</v>
      </c>
      <c r="K48" s="25"/>
    </row>
    <row r="49" spans="4:11" ht="12.75">
      <c r="D49" s="27">
        <v>2</v>
      </c>
      <c r="E49" s="10" t="str">
        <f>UPPER(IF($D49="","",VLOOKUP($D49,'sestava prva liga'!$A$5:$R$14,2)))</f>
        <v>LOGAR</v>
      </c>
      <c r="F49" s="10" t="str">
        <f>PROPER(IF($D49="","",VLOOKUP($D49,'sestava prva liga'!$A$5:$R$14,3)))</f>
        <v>Janez</v>
      </c>
      <c r="G49" s="12" t="s">
        <v>1</v>
      </c>
      <c r="H49" s="88">
        <v>5</v>
      </c>
      <c r="I49" s="10" t="str">
        <f>UPPER(IF($D49="","",VLOOKUP($H49,'sestava prva liga'!$A$5:$R$14,2)))</f>
        <v>PESTOTNIK</v>
      </c>
      <c r="J49" s="10" t="str">
        <f>PROPER(IF($D49="","",VLOOKUP($H49,'sestava prva liga'!$A$5:$R$14,3)))</f>
        <v>Primož</v>
      </c>
      <c r="K49" s="25"/>
    </row>
    <row r="50" spans="4:12" ht="12.75">
      <c r="D50" s="27">
        <v>3</v>
      </c>
      <c r="E50" s="10" t="str">
        <f>UPPER(IF($D50="","",VLOOKUP($D50,'sestava prva liga'!$A$5:$R$14,2)))</f>
        <v>MALI</v>
      </c>
      <c r="F50" s="10" t="str">
        <f>PROPER(IF($D50="","",VLOOKUP($D50,'sestava prva liga'!$A$5:$R$14,3)))</f>
        <v>Mitja</v>
      </c>
      <c r="G50" s="12" t="s">
        <v>1</v>
      </c>
      <c r="H50" s="88">
        <v>4</v>
      </c>
      <c r="I50" s="10" t="str">
        <f>UPPER(IF($D50="","",VLOOKUP($H50,'sestava prva liga'!$A$5:$R$14,2)))</f>
        <v>OSTERMAN</v>
      </c>
      <c r="J50" s="10" t="str">
        <f>PROPER(IF($D50="","",VLOOKUP($H50,'sestava prva liga'!$A$5:$R$14,3)))</f>
        <v>Primož</v>
      </c>
      <c r="K50" s="25"/>
      <c r="L50" s="23"/>
    </row>
    <row r="51" spans="4:12" ht="12.75">
      <c r="D51" s="27">
        <v>9</v>
      </c>
      <c r="E51" s="10" t="str">
        <f>UPPER(IF($D51="","",VLOOKUP($D51,'sestava prva liga'!$A$5:$R$14,2)))</f>
        <v>PALMA</v>
      </c>
      <c r="F51" s="10" t="str">
        <f>PROPER(IF($D51="","",VLOOKUP($D51,'sestava prva liga'!$A$5:$R$14,3)))</f>
        <v>Sašo</v>
      </c>
      <c r="G51" s="12" t="s">
        <v>1</v>
      </c>
      <c r="H51" s="88">
        <v>7</v>
      </c>
      <c r="I51" s="10" t="str">
        <f>UPPER(IF($D51="","",VLOOKUP($H51,'sestava prva liga'!$A$5:$R$14,2)))</f>
        <v>VIRIANT</v>
      </c>
      <c r="J51" s="10" t="str">
        <f>PROPER(IF($D51="","",VLOOKUP($H51,'sestava prva liga'!$A$5:$R$14,3)))</f>
        <v>Igor</v>
      </c>
      <c r="K51" s="25"/>
      <c r="L51" s="23"/>
    </row>
    <row r="52" spans="4:12" ht="12.75">
      <c r="D52" s="27">
        <v>10</v>
      </c>
      <c r="E52" s="10" t="str">
        <f>UPPER(IF($D52="","",VLOOKUP($D52,'sestava prva liga'!$A$5:$R$14,2)))</f>
        <v>POGAČAR</v>
      </c>
      <c r="F52" s="10" t="str">
        <f>PROPER(IF($D52="","",VLOOKUP($D52,'sestava prva liga'!$A$5:$R$14,3)))</f>
        <v>Matjaž</v>
      </c>
      <c r="G52" s="12" t="s">
        <v>1</v>
      </c>
      <c r="H52" s="88">
        <v>8</v>
      </c>
      <c r="I52" s="10" t="str">
        <f>UPPER(IF($D52="","",VLOOKUP($H52,'sestava prva liga'!$A$5:$R$14,2)))</f>
        <v>KROPIVŠEK</v>
      </c>
      <c r="J52" s="10" t="str">
        <f>PROPER(IF($D52="","",VLOOKUP($H52,'sestava prva liga'!$A$5:$R$14,3)))</f>
        <v>Damjan</v>
      </c>
      <c r="K52" s="25"/>
      <c r="L52" s="23"/>
    </row>
    <row r="54" ht="12.75">
      <c r="D54" s="11" t="s">
        <v>55</v>
      </c>
    </row>
    <row r="56" spans="4:11" ht="12.75">
      <c r="D56" s="27">
        <v>7</v>
      </c>
      <c r="E56" s="10" t="str">
        <f>UPPER(IF($D56="","",VLOOKUP($D56,'sestava prva liga'!$A$5:$R$14,2)))</f>
        <v>VIRIANT</v>
      </c>
      <c r="F56" s="10" t="str">
        <f>PROPER(IF($D56="","",VLOOKUP($D56,'sestava prva liga'!$A$5:$R$14,3)))</f>
        <v>Igor</v>
      </c>
      <c r="G56" s="12" t="s">
        <v>1</v>
      </c>
      <c r="H56" s="88">
        <v>1</v>
      </c>
      <c r="I56" s="25" t="str">
        <f>UPPER(IF($D56="","",VLOOKUP($H56,'sestava prva liga'!$A$5:$R$14,2)))</f>
        <v>JANC</v>
      </c>
      <c r="J56" s="10" t="str">
        <f>PROPER(IF($D56="","",VLOOKUP($H56,'sestava prva liga'!$A$5:$R$14,3)))</f>
        <v>Gregor</v>
      </c>
      <c r="K56" s="25"/>
    </row>
    <row r="57" spans="4:12" ht="12.75">
      <c r="D57" s="27">
        <v>6</v>
      </c>
      <c r="E57" s="10" t="str">
        <f>UPPER(IF($D57="","",VLOOKUP($D57,'sestava prva liga'!$A$5:$R$14,2)))</f>
        <v>SLAPAR</v>
      </c>
      <c r="F57" s="10" t="str">
        <f>PROPER(IF($D57="","",VLOOKUP($D57,'sestava prva liga'!$A$5:$R$14,3)))</f>
        <v>Peter</v>
      </c>
      <c r="G57" s="12" t="s">
        <v>1</v>
      </c>
      <c r="H57" s="88">
        <v>2</v>
      </c>
      <c r="I57" s="10" t="str">
        <f>UPPER(IF($D57="","",VLOOKUP($H57,'sestava prva liga'!$A$5:$R$14,2)))</f>
        <v>LOGAR</v>
      </c>
      <c r="J57" s="10" t="str">
        <f>PROPER(IF($D57="","",VLOOKUP($H57,'sestava prva liga'!$A$5:$R$14,3)))</f>
        <v>Janez</v>
      </c>
      <c r="K57" s="25"/>
      <c r="L57" s="23"/>
    </row>
    <row r="58" spans="4:12" ht="12.75">
      <c r="D58" s="27">
        <v>5</v>
      </c>
      <c r="E58" s="10" t="str">
        <f>UPPER(IF($D58="","",VLOOKUP($D58,'sestava prva liga'!$A$5:$R$14,2)))</f>
        <v>PESTOTNIK</v>
      </c>
      <c r="F58" s="10" t="str">
        <f>PROPER(IF($D58="","",VLOOKUP($D58,'sestava prva liga'!$A$5:$R$14,3)))</f>
        <v>Primož</v>
      </c>
      <c r="G58" s="12" t="s">
        <v>1</v>
      </c>
      <c r="H58" s="88">
        <v>3</v>
      </c>
      <c r="I58" s="10" t="str">
        <f>UPPER(IF($D58="","",VLOOKUP($H58,'sestava prva liga'!$A$5:$R$14,2)))</f>
        <v>MALI</v>
      </c>
      <c r="J58" s="10" t="str">
        <f>PROPER(IF($D58="","",VLOOKUP($H58,'sestava prva liga'!$A$5:$R$14,3)))</f>
        <v>Mitja</v>
      </c>
      <c r="K58" s="25"/>
      <c r="L58" s="23"/>
    </row>
    <row r="59" spans="4:12" ht="12.75">
      <c r="D59" s="27">
        <v>8</v>
      </c>
      <c r="E59" s="10" t="str">
        <f>UPPER(IF($D59="","",VLOOKUP($D59,'sestava prva liga'!$A$5:$R$14,2)))</f>
        <v>KROPIVŠEK</v>
      </c>
      <c r="F59" s="10" t="str">
        <f>PROPER(IF($D59="","",VLOOKUP($D59,'sestava prva liga'!$A$5:$R$14,3)))</f>
        <v>Damjan</v>
      </c>
      <c r="G59" s="12" t="s">
        <v>1</v>
      </c>
      <c r="H59" s="88">
        <v>9</v>
      </c>
      <c r="I59" s="10" t="str">
        <f>UPPER(IF($D59="","",VLOOKUP($H59,'sestava prva liga'!$A$5:$R$14,2)))</f>
        <v>PALMA</v>
      </c>
      <c r="J59" s="10" t="str">
        <f>PROPER(IF($D59="","",VLOOKUP($H59,'sestava prva liga'!$A$5:$R$14,3)))</f>
        <v>Sašo</v>
      </c>
      <c r="K59" s="25"/>
      <c r="L59" s="49"/>
    </row>
    <row r="60" spans="4:11" ht="12.75">
      <c r="D60" s="27">
        <v>4</v>
      </c>
      <c r="E60" s="10" t="str">
        <f>UPPER(IF($D60="","",VLOOKUP($D60,'sestava prva liga'!$A$5:$R$14,2)))</f>
        <v>OSTERMAN</v>
      </c>
      <c r="F60" s="10" t="str">
        <f>PROPER(IF($D60="","",VLOOKUP($D60,'sestava prva liga'!$A$5:$R$14,3)))</f>
        <v>Primož</v>
      </c>
      <c r="G60" s="12" t="s">
        <v>1</v>
      </c>
      <c r="H60" s="88">
        <v>10</v>
      </c>
      <c r="I60" s="10" t="str">
        <f>UPPER(IF($D60="","",VLOOKUP($H60,'sestava prva liga'!$A$5:$R$14,2)))</f>
        <v>POGAČAR</v>
      </c>
      <c r="J60" s="10" t="str">
        <f>PROPER(IF($D60="","",VLOOKUP($H60,'sestava prva liga'!$A$5:$R$14,3)))</f>
        <v>Matjaž</v>
      </c>
      <c r="K60" s="25"/>
    </row>
    <row r="62" ht="12.75">
      <c r="D62" s="11" t="s">
        <v>56</v>
      </c>
    </row>
    <row r="64" spans="4:11" ht="12.75">
      <c r="D64" s="27">
        <v>1</v>
      </c>
      <c r="E64" s="25" t="str">
        <f>UPPER(IF($D64="","",VLOOKUP($D64,'sestava prva liga'!$A$5:$R$14,2)))</f>
        <v>JANC</v>
      </c>
      <c r="F64" s="10" t="str">
        <f>PROPER(IF($D64="","",VLOOKUP($D64,'sestava prva liga'!$A$5:$R$14,3)))</f>
        <v>Gregor</v>
      </c>
      <c r="G64" s="12" t="s">
        <v>1</v>
      </c>
      <c r="H64" s="88">
        <v>8</v>
      </c>
      <c r="I64" s="10" t="str">
        <f>UPPER(IF($D64="","",VLOOKUP($H64,'sestava prva liga'!$A$5:$R$14,2)))</f>
        <v>KROPIVŠEK</v>
      </c>
      <c r="J64" s="10" t="str">
        <f>PROPER(IF($D64="","",VLOOKUP($H64,'sestava prva liga'!$A$5:$R$14,3)))</f>
        <v>Damjan</v>
      </c>
      <c r="K64" s="25"/>
    </row>
    <row r="65" spans="4:12" ht="12.75">
      <c r="D65" s="27">
        <v>2</v>
      </c>
      <c r="E65" s="10" t="str">
        <f>UPPER(IF($D65="","",VLOOKUP($D65,'sestava prva liga'!$A$5:$R$14,2)))</f>
        <v>LOGAR</v>
      </c>
      <c r="F65" s="10" t="str">
        <f>PROPER(IF($D65="","",VLOOKUP($D65,'sestava prva liga'!$A$5:$R$14,3)))</f>
        <v>Janez</v>
      </c>
      <c r="G65" s="12" t="s">
        <v>1</v>
      </c>
      <c r="H65" s="88">
        <v>7</v>
      </c>
      <c r="I65" s="10" t="str">
        <f>UPPER(IF($D65="","",VLOOKUP($H65,'sestava prva liga'!$A$5:$R$14,2)))</f>
        <v>VIRIANT</v>
      </c>
      <c r="J65" s="10" t="str">
        <f>PROPER(IF($D65="","",VLOOKUP($H65,'sestava prva liga'!$A$5:$R$14,3)))</f>
        <v>Igor</v>
      </c>
      <c r="K65" s="25"/>
      <c r="L65" s="23"/>
    </row>
    <row r="66" spans="4:12" ht="12.75">
      <c r="D66" s="27">
        <v>3</v>
      </c>
      <c r="E66" s="10" t="str">
        <f>UPPER(IF($D66="","",VLOOKUP($D66,'sestava prva liga'!$A$5:$R$14,2)))</f>
        <v>MALI</v>
      </c>
      <c r="F66" s="10" t="str">
        <f>PROPER(IF($D66="","",VLOOKUP($D66,'sestava prva liga'!$A$5:$R$14,3)))</f>
        <v>Mitja</v>
      </c>
      <c r="G66" s="12" t="s">
        <v>1</v>
      </c>
      <c r="H66" s="88">
        <v>6</v>
      </c>
      <c r="I66" s="10" t="str">
        <f>UPPER(IF($D66="","",VLOOKUP($H66,'sestava prva liga'!$A$5:$R$14,2)))</f>
        <v>SLAPAR</v>
      </c>
      <c r="J66" s="10" t="str">
        <f>PROPER(IF($D66="","",VLOOKUP($H66,'sestava prva liga'!$A$5:$R$14,3)))</f>
        <v>Peter</v>
      </c>
      <c r="K66" s="25"/>
      <c r="L66" s="23"/>
    </row>
    <row r="67" spans="4:11" ht="12.75">
      <c r="D67" s="27">
        <v>4</v>
      </c>
      <c r="E67" s="10" t="str">
        <f>UPPER(IF($D67="","",VLOOKUP($D67,'sestava prva liga'!$A$5:$R$14,2)))</f>
        <v>OSTERMAN</v>
      </c>
      <c r="F67" s="10" t="str">
        <f>PROPER(IF($D67="","",VLOOKUP($D67,'sestava prva liga'!$A$5:$R$14,3)))</f>
        <v>Primož</v>
      </c>
      <c r="G67" s="12" t="s">
        <v>1</v>
      </c>
      <c r="H67" s="88">
        <v>5</v>
      </c>
      <c r="I67" s="10" t="str">
        <f>UPPER(IF($D67="","",VLOOKUP($H67,'sestava prva liga'!$A$5:$R$14,2)))</f>
        <v>PESTOTNIK</v>
      </c>
      <c r="J67" s="10" t="str">
        <f>PROPER(IF($D67="","",VLOOKUP($H67,'sestava prva liga'!$A$5:$R$14,3)))</f>
        <v>Primož</v>
      </c>
      <c r="K67" s="25"/>
    </row>
    <row r="68" spans="4:11" ht="12.75">
      <c r="D68" s="27">
        <v>10</v>
      </c>
      <c r="E68" s="10" t="str">
        <f>UPPER(IF($D68="","",VLOOKUP($D68,'sestava prva liga'!$A$5:$R$14,2)))</f>
        <v>POGAČAR</v>
      </c>
      <c r="F68" s="10" t="str">
        <f>PROPER(IF($D68="","",VLOOKUP($D68,'sestava prva liga'!$A$5:$R$14,3)))</f>
        <v>Matjaž</v>
      </c>
      <c r="G68" s="12" t="s">
        <v>1</v>
      </c>
      <c r="H68" s="88">
        <v>9</v>
      </c>
      <c r="I68" s="10" t="str">
        <f>UPPER(IF($D68="","",VLOOKUP($H68,'sestava prva liga'!$A$5:$R$14,2)))</f>
        <v>PALMA</v>
      </c>
      <c r="J68" s="10" t="str">
        <f>PROPER(IF($D68="","",VLOOKUP($H68,'sestava prva liga'!$A$5:$R$14,3)))</f>
        <v>Sašo</v>
      </c>
      <c r="K68" s="25"/>
    </row>
    <row r="70" ht="12.75">
      <c r="D70" s="11" t="s">
        <v>57</v>
      </c>
    </row>
    <row r="72" spans="4:12" ht="12.75">
      <c r="D72" s="27">
        <v>9</v>
      </c>
      <c r="E72" s="10" t="str">
        <f>UPPER(IF($D72="","",VLOOKUP($D72,'sestava prva liga'!$A$5:$R$14,2)))</f>
        <v>PALMA</v>
      </c>
      <c r="F72" s="10" t="str">
        <f>PROPER(IF($D72="","",VLOOKUP($D72,'sestava prva liga'!$A$5:$R$14,3)))</f>
        <v>Sašo</v>
      </c>
      <c r="G72" s="12" t="s">
        <v>1</v>
      </c>
      <c r="H72" s="88">
        <v>1</v>
      </c>
      <c r="I72" s="25" t="str">
        <f>UPPER(IF($D72="","",VLOOKUP($H72,'sestava prva liga'!$A$5:$R$14,2)))</f>
        <v>JANC</v>
      </c>
      <c r="J72" s="10" t="str">
        <f>PROPER(IF($D72="","",VLOOKUP($H72,'sestava prva liga'!$A$5:$R$14,3)))</f>
        <v>Gregor</v>
      </c>
      <c r="K72" s="25"/>
      <c r="L72" s="23"/>
    </row>
    <row r="73" spans="4:12" ht="12.75">
      <c r="D73" s="27">
        <v>8</v>
      </c>
      <c r="E73" s="10" t="str">
        <f>UPPER(IF($D73="","",VLOOKUP($D73,'sestava prva liga'!$A$5:$R$14,2)))</f>
        <v>KROPIVŠEK</v>
      </c>
      <c r="F73" s="10" t="str">
        <f>PROPER(IF($D73="","",VLOOKUP($D73,'sestava prva liga'!$A$5:$R$14,3)))</f>
        <v>Damjan</v>
      </c>
      <c r="G73" s="12" t="s">
        <v>1</v>
      </c>
      <c r="H73" s="88">
        <v>2</v>
      </c>
      <c r="I73" s="10" t="str">
        <f>UPPER(IF($D73="","",VLOOKUP($H73,'sestava prva liga'!$A$5:$R$14,2)))</f>
        <v>LOGAR</v>
      </c>
      <c r="J73" s="10" t="str">
        <f>PROPER(IF($D73="","",VLOOKUP($H73,'sestava prva liga'!$A$5:$R$14,3)))</f>
        <v>Janez</v>
      </c>
      <c r="K73" s="25"/>
      <c r="L73" s="23"/>
    </row>
    <row r="74" spans="4:12" ht="12.75">
      <c r="D74" s="27">
        <v>7</v>
      </c>
      <c r="E74" s="10" t="str">
        <f>UPPER(IF($D74="","",VLOOKUP($D74,'sestava prva liga'!$A$5:$R$14,2)))</f>
        <v>VIRIANT</v>
      </c>
      <c r="F74" s="10" t="str">
        <f>PROPER(IF($D74="","",VLOOKUP($D74,'sestava prva liga'!$A$5:$R$14,3)))</f>
        <v>Igor</v>
      </c>
      <c r="G74" s="12" t="s">
        <v>1</v>
      </c>
      <c r="H74" s="88">
        <v>3</v>
      </c>
      <c r="I74" s="10" t="str">
        <f>UPPER(IF($D74="","",VLOOKUP($H74,'sestava prva liga'!$A$5:$R$14,2)))</f>
        <v>MALI</v>
      </c>
      <c r="J74" s="10" t="str">
        <f>PROPER(IF($D74="","",VLOOKUP($H74,'sestava prva liga'!$A$5:$R$14,3)))</f>
        <v>Mitja</v>
      </c>
      <c r="K74" s="25"/>
      <c r="L74" s="23"/>
    </row>
    <row r="75" spans="4:12" ht="12.75">
      <c r="D75" s="27">
        <v>6</v>
      </c>
      <c r="E75" s="10" t="str">
        <f>UPPER(IF($D75="","",VLOOKUP($D75,'sestava prva liga'!$A$5:$R$14,2)))</f>
        <v>SLAPAR</v>
      </c>
      <c r="F75" s="10" t="str">
        <f>PROPER(IF($D75="","",VLOOKUP($D75,'sestava prva liga'!$A$5:$R$14,3)))</f>
        <v>Peter</v>
      </c>
      <c r="G75" s="12" t="s">
        <v>1</v>
      </c>
      <c r="H75" s="51">
        <v>4</v>
      </c>
      <c r="I75" s="10" t="str">
        <f>UPPER(IF($D75="","",VLOOKUP($H75,'sestava prva liga'!$A$5:$R$14,2)))</f>
        <v>OSTERMAN</v>
      </c>
      <c r="J75" s="10" t="str">
        <f>PROPER(IF($D75="","",VLOOKUP($H75,'sestava prva liga'!$A$5:$R$14,3)))</f>
        <v>Primož</v>
      </c>
      <c r="K75" s="25"/>
      <c r="L75" s="23"/>
    </row>
    <row r="76" spans="4:16" ht="12.75" customHeight="1">
      <c r="D76" s="27">
        <v>5</v>
      </c>
      <c r="E76" s="10" t="str">
        <f>UPPER(IF($D76="","",VLOOKUP($D76,'sestava prva liga'!$A$5:$R$14,2)))</f>
        <v>PESTOTNIK</v>
      </c>
      <c r="F76" s="10" t="str">
        <f>PROPER(IF($D76="","",VLOOKUP($D76,'sestava prva liga'!$A$5:$R$14,3)))</f>
        <v>Primož</v>
      </c>
      <c r="G76" s="12" t="s">
        <v>1</v>
      </c>
      <c r="H76" s="88">
        <v>10</v>
      </c>
      <c r="I76" s="10" t="str">
        <f>UPPER(IF($D76="","",VLOOKUP($H76,'sestava prva liga'!$A$5:$R$14,2)))</f>
        <v>POGAČAR</v>
      </c>
      <c r="J76" s="10" t="str">
        <f>PROPER(IF($D76="","",VLOOKUP($H76,'sestava prva liga'!$A$5:$R$14,3)))</f>
        <v>Matjaž</v>
      </c>
      <c r="K76" s="25"/>
      <c r="L76" s="23"/>
      <c r="P76" s="100"/>
    </row>
    <row r="77" ht="15.75">
      <c r="P77" s="101"/>
    </row>
    <row r="78" spans="5:16" ht="15.75">
      <c r="E78" s="57" t="s">
        <v>58</v>
      </c>
      <c r="F78" s="26"/>
      <c r="G78" s="19"/>
      <c r="I78" s="26"/>
      <c r="J78" s="26"/>
      <c r="K78" s="58"/>
      <c r="P78" s="101"/>
    </row>
    <row r="79" spans="5:16" ht="15.75">
      <c r="E79" s="50"/>
      <c r="F79" s="28"/>
      <c r="P79" s="101"/>
    </row>
    <row r="80" spans="5:16" ht="15.75">
      <c r="E80" s="11" t="s">
        <v>59</v>
      </c>
      <c r="P80" s="101"/>
    </row>
    <row r="81" ht="15.75">
      <c r="P81" s="101"/>
    </row>
    <row r="82" spans="5:16" ht="15.75">
      <c r="E82" s="3" t="s">
        <v>61</v>
      </c>
      <c r="P82" s="101"/>
    </row>
    <row r="83" spans="5:16" ht="15.75">
      <c r="E83" s="3" t="s">
        <v>60</v>
      </c>
      <c r="P83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3.8515625" style="3" customWidth="1"/>
    <col min="2" max="2" width="16.140625" style="3" customWidth="1"/>
    <col min="3" max="3" width="10.421875" style="3" customWidth="1"/>
    <col min="4" max="4" width="9.421875" style="3" customWidth="1"/>
    <col min="5" max="7" width="8.8515625" style="3" customWidth="1"/>
    <col min="8" max="8" width="10.28125" style="3" bestFit="1" customWidth="1"/>
    <col min="9" max="10" width="8.8515625" style="3" customWidth="1"/>
    <col min="11" max="11" width="9.57421875" style="3" customWidth="1"/>
    <col min="12" max="12" width="10.00390625" style="3" customWidth="1"/>
    <col min="13" max="13" width="9.28125" style="3" customWidth="1"/>
    <col min="14" max="16384" width="9.140625" style="3" customWidth="1"/>
  </cols>
  <sheetData>
    <row r="1" spans="1:4" ht="26.25">
      <c r="A1" s="1" t="s">
        <v>48</v>
      </c>
      <c r="B1" s="13"/>
      <c r="C1" s="14"/>
      <c r="D1" s="15"/>
    </row>
    <row r="2" spans="1:6" ht="18.75" thickBot="1">
      <c r="A2" s="112"/>
      <c r="B2" s="113"/>
      <c r="C2" s="113"/>
      <c r="D2" s="113"/>
      <c r="E2" s="114"/>
      <c r="F2" s="114"/>
    </row>
    <row r="3" spans="1:13" ht="15.75" customHeight="1">
      <c r="A3" s="4" t="s">
        <v>112</v>
      </c>
      <c r="D3" s="115" t="str">
        <f>IF(B6="","",B6)</f>
        <v>Janc</v>
      </c>
      <c r="E3" s="117" t="str">
        <f>IF(B7="","",B7)</f>
        <v>Logar</v>
      </c>
      <c r="F3" s="117" t="s">
        <v>21</v>
      </c>
      <c r="G3" s="117" t="str">
        <f>IF(B9="","",B9)</f>
        <v>Osterman</v>
      </c>
      <c r="H3" s="117" t="str">
        <f>IF(B10="","",B10)</f>
        <v>Pestotnik</v>
      </c>
      <c r="I3" s="117" t="str">
        <f>IF(B11="","",B11)</f>
        <v>Slapar</v>
      </c>
      <c r="J3" s="117" t="str">
        <f>IF(B12="","",B12)</f>
        <v>Viriant</v>
      </c>
      <c r="K3" s="117" t="str">
        <f>IF(B13="","",B13)</f>
        <v>Kropivšek</v>
      </c>
      <c r="L3" s="117" t="str">
        <f>IF(B14="","",B14)</f>
        <v>Palma</v>
      </c>
      <c r="M3" s="119" t="str">
        <f>IF(B15="","",B15)</f>
        <v>Pogačar</v>
      </c>
    </row>
    <row r="4" spans="4:13" ht="13.5" thickBot="1">
      <c r="D4" s="116"/>
      <c r="E4" s="118"/>
      <c r="F4" s="118"/>
      <c r="G4" s="118"/>
      <c r="H4" s="118"/>
      <c r="I4" s="118"/>
      <c r="J4" s="118"/>
      <c r="K4" s="118"/>
      <c r="L4" s="118"/>
      <c r="M4" s="120"/>
    </row>
    <row r="5" spans="1:13" ht="13.5" thickBot="1">
      <c r="A5" s="84" t="s">
        <v>2</v>
      </c>
      <c r="B5" s="85" t="s">
        <v>3</v>
      </c>
      <c r="C5" s="86" t="s">
        <v>4</v>
      </c>
      <c r="D5" s="70">
        <v>1</v>
      </c>
      <c r="E5" s="71">
        <v>2</v>
      </c>
      <c r="F5" s="71">
        <v>3</v>
      </c>
      <c r="G5" s="71">
        <v>4</v>
      </c>
      <c r="H5" s="71">
        <v>5</v>
      </c>
      <c r="I5" s="71">
        <v>6</v>
      </c>
      <c r="J5" s="71">
        <v>7</v>
      </c>
      <c r="K5" s="71">
        <v>8</v>
      </c>
      <c r="L5" s="53">
        <v>9</v>
      </c>
      <c r="M5" s="54">
        <v>10</v>
      </c>
    </row>
    <row r="6" spans="1:13" ht="15">
      <c r="A6" s="33">
        <v>1</v>
      </c>
      <c r="B6" s="93" t="s">
        <v>16</v>
      </c>
      <c r="C6" s="55" t="s">
        <v>11</v>
      </c>
      <c r="D6" s="41"/>
      <c r="E6" s="42"/>
      <c r="F6" s="43"/>
      <c r="G6" s="17"/>
      <c r="H6" s="42"/>
      <c r="I6" s="42"/>
      <c r="J6" s="43"/>
      <c r="K6" s="43"/>
      <c r="L6" s="42"/>
      <c r="M6" s="102"/>
    </row>
    <row r="7" spans="1:13" ht="15">
      <c r="A7" s="30">
        <v>2</v>
      </c>
      <c r="B7" s="94" t="s">
        <v>20</v>
      </c>
      <c r="C7" s="67" t="s">
        <v>18</v>
      </c>
      <c r="D7" s="44"/>
      <c r="E7" s="16"/>
      <c r="F7" s="18"/>
      <c r="G7" s="17"/>
      <c r="H7" s="17"/>
      <c r="I7" s="17"/>
      <c r="J7" s="18"/>
      <c r="K7" s="18"/>
      <c r="L7" s="17"/>
      <c r="M7" s="103"/>
    </row>
    <row r="8" spans="1:13" ht="15">
      <c r="A8" s="30">
        <v>3</v>
      </c>
      <c r="B8" s="94" t="s">
        <v>21</v>
      </c>
      <c r="C8" s="67" t="s">
        <v>22</v>
      </c>
      <c r="D8" s="45"/>
      <c r="E8" s="18"/>
      <c r="F8" s="16"/>
      <c r="G8" s="17"/>
      <c r="H8" s="18"/>
      <c r="I8" s="18"/>
      <c r="J8" s="18"/>
      <c r="K8" s="24"/>
      <c r="L8" s="17"/>
      <c r="M8" s="72"/>
    </row>
    <row r="9" spans="1:13" ht="15">
      <c r="A9" s="30">
        <v>4</v>
      </c>
      <c r="B9" s="94" t="s">
        <v>23</v>
      </c>
      <c r="C9" s="67" t="s">
        <v>24</v>
      </c>
      <c r="D9" s="44"/>
      <c r="E9" s="17"/>
      <c r="F9" s="17"/>
      <c r="G9" s="16"/>
      <c r="H9" s="17"/>
      <c r="I9" s="17"/>
      <c r="J9" s="17"/>
      <c r="K9" s="17"/>
      <c r="L9" s="17"/>
      <c r="M9" s="60"/>
    </row>
    <row r="10" spans="1:13" ht="15">
      <c r="A10" s="30">
        <v>5</v>
      </c>
      <c r="B10" s="94" t="s">
        <v>25</v>
      </c>
      <c r="C10" s="67" t="s">
        <v>24</v>
      </c>
      <c r="D10" s="44"/>
      <c r="E10" s="17"/>
      <c r="F10" s="18"/>
      <c r="G10" s="17"/>
      <c r="H10" s="16"/>
      <c r="I10" s="17"/>
      <c r="J10" s="18"/>
      <c r="K10" s="18"/>
      <c r="L10" s="17"/>
      <c r="M10" s="64"/>
    </row>
    <row r="11" spans="1:13" ht="15">
      <c r="A11" s="30">
        <v>6</v>
      </c>
      <c r="B11" s="95" t="s">
        <v>17</v>
      </c>
      <c r="C11" s="56" t="s">
        <v>12</v>
      </c>
      <c r="D11" s="44"/>
      <c r="E11" s="17"/>
      <c r="F11" s="18"/>
      <c r="G11" s="17"/>
      <c r="H11" s="17"/>
      <c r="I11" s="16"/>
      <c r="J11" s="18"/>
      <c r="K11" s="18"/>
      <c r="L11" s="18"/>
      <c r="M11" s="72"/>
    </row>
    <row r="12" spans="1:13" ht="15">
      <c r="A12" s="30">
        <v>7</v>
      </c>
      <c r="B12" s="96" t="s">
        <v>43</v>
      </c>
      <c r="C12" s="82" t="s">
        <v>10</v>
      </c>
      <c r="D12" s="45"/>
      <c r="E12" s="18"/>
      <c r="F12" s="18"/>
      <c r="G12" s="17"/>
      <c r="H12" s="18"/>
      <c r="I12" s="18"/>
      <c r="J12" s="16"/>
      <c r="K12" s="18"/>
      <c r="L12" s="18"/>
      <c r="M12" s="64"/>
    </row>
    <row r="13" spans="1:13" ht="15">
      <c r="A13" s="30">
        <v>8</v>
      </c>
      <c r="B13" s="97" t="s">
        <v>19</v>
      </c>
      <c r="C13" s="74" t="s">
        <v>13</v>
      </c>
      <c r="D13" s="45"/>
      <c r="E13" s="18"/>
      <c r="F13" s="24"/>
      <c r="G13" s="17"/>
      <c r="H13" s="18"/>
      <c r="I13" s="18"/>
      <c r="J13" s="18"/>
      <c r="K13" s="16"/>
      <c r="L13" s="18"/>
      <c r="M13" s="103"/>
    </row>
    <row r="14" spans="1:13" ht="15">
      <c r="A14" s="63">
        <v>9</v>
      </c>
      <c r="B14" s="97" t="s">
        <v>14</v>
      </c>
      <c r="C14" s="74" t="s">
        <v>15</v>
      </c>
      <c r="D14" s="44"/>
      <c r="E14" s="17"/>
      <c r="F14" s="17"/>
      <c r="G14" s="17"/>
      <c r="H14" s="17"/>
      <c r="I14" s="18"/>
      <c r="J14" s="18"/>
      <c r="K14" s="18"/>
      <c r="L14" s="16"/>
      <c r="M14" s="64"/>
    </row>
    <row r="15" spans="1:13" ht="15.75" thickBot="1">
      <c r="A15" s="35">
        <v>10</v>
      </c>
      <c r="B15" s="98" t="s">
        <v>9</v>
      </c>
      <c r="C15" s="92" t="s">
        <v>47</v>
      </c>
      <c r="D15" s="104"/>
      <c r="E15" s="68"/>
      <c r="F15" s="68"/>
      <c r="G15" s="68"/>
      <c r="H15" s="69"/>
      <c r="I15" s="68"/>
      <c r="J15" s="69"/>
      <c r="K15" s="68"/>
      <c r="L15" s="69"/>
      <c r="M15" s="87"/>
    </row>
    <row r="16" spans="2:3" ht="15">
      <c r="B16" s="21"/>
      <c r="C16" s="21"/>
    </row>
    <row r="17" spans="1:6" ht="18">
      <c r="A17" s="112" t="s">
        <v>113</v>
      </c>
      <c r="B17" s="113"/>
      <c r="C17" s="113"/>
      <c r="D17" s="113"/>
      <c r="E17" s="114"/>
      <c r="F17" s="114"/>
    </row>
    <row r="18" spans="5:6" ht="13.5" thickBot="1">
      <c r="E18" s="19"/>
      <c r="F18" s="19"/>
    </row>
    <row r="19" spans="1:8" ht="13.5" thickBot="1">
      <c r="A19" s="34" t="s">
        <v>5</v>
      </c>
      <c r="B19" s="31" t="s">
        <v>3</v>
      </c>
      <c r="C19" s="32" t="s">
        <v>4</v>
      </c>
      <c r="D19" s="110" t="s">
        <v>6</v>
      </c>
      <c r="E19" s="111" t="s">
        <v>7</v>
      </c>
      <c r="F19" s="61" t="s">
        <v>8</v>
      </c>
      <c r="H19" s="19"/>
    </row>
    <row r="20" spans="1:6" ht="15">
      <c r="A20" s="33">
        <v>1</v>
      </c>
      <c r="B20" s="93" t="s">
        <v>16</v>
      </c>
      <c r="C20" s="105" t="s">
        <v>11</v>
      </c>
      <c r="D20" s="90"/>
      <c r="E20" s="65"/>
      <c r="F20" s="40"/>
    </row>
    <row r="21" spans="1:6" ht="15">
      <c r="A21" s="30">
        <v>2</v>
      </c>
      <c r="B21" s="94" t="s">
        <v>20</v>
      </c>
      <c r="C21" s="81" t="s">
        <v>18</v>
      </c>
      <c r="D21" s="62"/>
      <c r="E21" s="39"/>
      <c r="F21" s="38"/>
    </row>
    <row r="22" spans="1:6" ht="15">
      <c r="A22" s="30">
        <v>3</v>
      </c>
      <c r="B22" s="94" t="s">
        <v>21</v>
      </c>
      <c r="C22" s="81" t="s">
        <v>22</v>
      </c>
      <c r="D22" s="62"/>
      <c r="E22" s="39"/>
      <c r="F22" s="52"/>
    </row>
    <row r="23" spans="1:6" ht="15">
      <c r="A23" s="30">
        <v>4</v>
      </c>
      <c r="B23" s="94" t="s">
        <v>23</v>
      </c>
      <c r="C23" s="81" t="s">
        <v>24</v>
      </c>
      <c r="D23" s="48"/>
      <c r="E23" s="39"/>
      <c r="F23" s="52"/>
    </row>
    <row r="24" spans="1:6" ht="15">
      <c r="A24" s="30">
        <v>5</v>
      </c>
      <c r="B24" s="94" t="s">
        <v>25</v>
      </c>
      <c r="C24" s="81" t="s">
        <v>24</v>
      </c>
      <c r="D24" s="48"/>
      <c r="E24" s="39"/>
      <c r="F24" s="38"/>
    </row>
    <row r="25" spans="1:6" ht="15">
      <c r="A25" s="30">
        <v>6</v>
      </c>
      <c r="B25" s="95" t="s">
        <v>17</v>
      </c>
      <c r="C25" s="106" t="s">
        <v>12</v>
      </c>
      <c r="D25" s="62"/>
      <c r="E25" s="39"/>
      <c r="F25" s="38"/>
    </row>
    <row r="26" spans="1:6" ht="15">
      <c r="A26" s="30">
        <v>7</v>
      </c>
      <c r="B26" s="96" t="s">
        <v>43</v>
      </c>
      <c r="C26" s="107" t="s">
        <v>10</v>
      </c>
      <c r="D26" s="62"/>
      <c r="E26" s="39"/>
      <c r="F26" s="52"/>
    </row>
    <row r="27" spans="1:8" ht="15">
      <c r="A27" s="30">
        <v>8</v>
      </c>
      <c r="B27" s="97" t="s">
        <v>19</v>
      </c>
      <c r="C27" s="108" t="s">
        <v>13</v>
      </c>
      <c r="D27" s="62"/>
      <c r="E27" s="39"/>
      <c r="F27" s="38"/>
      <c r="H27" s="20"/>
    </row>
    <row r="28" spans="1:6" ht="15">
      <c r="A28" s="30">
        <v>9</v>
      </c>
      <c r="B28" s="97" t="s">
        <v>14</v>
      </c>
      <c r="C28" s="108" t="s">
        <v>15</v>
      </c>
      <c r="D28" s="62"/>
      <c r="E28" s="39"/>
      <c r="F28" s="52"/>
    </row>
    <row r="29" spans="1:7" ht="15.75" thickBot="1">
      <c r="A29" s="35">
        <v>10</v>
      </c>
      <c r="B29" s="98" t="s">
        <v>9</v>
      </c>
      <c r="C29" s="109" t="s">
        <v>47</v>
      </c>
      <c r="D29" s="91"/>
      <c r="E29" s="73"/>
      <c r="F29" s="59"/>
      <c r="G29" s="23"/>
    </row>
  </sheetData>
  <sheetProtection/>
  <mergeCells count="12">
    <mergeCell ref="M3:M4"/>
    <mergeCell ref="G3:G4"/>
    <mergeCell ref="H3:H4"/>
    <mergeCell ref="I3:I4"/>
    <mergeCell ref="J3:J4"/>
    <mergeCell ref="K3:K4"/>
    <mergeCell ref="A2:F2"/>
    <mergeCell ref="A17:F17"/>
    <mergeCell ref="D3:D4"/>
    <mergeCell ref="E3:E4"/>
    <mergeCell ref="F3:F4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140625" style="0" customWidth="1"/>
    <col min="2" max="2" width="18.8515625" style="0" customWidth="1"/>
    <col min="3" max="3" width="12.8515625" style="0" customWidth="1"/>
  </cols>
  <sheetData>
    <row r="1" ht="21">
      <c r="A1" s="1" t="s">
        <v>48</v>
      </c>
    </row>
    <row r="3" ht="15">
      <c r="B3" s="22" t="s">
        <v>110</v>
      </c>
    </row>
    <row r="4" ht="15.75" thickBot="1"/>
    <row r="5" spans="1:5" ht="15">
      <c r="A5" s="36">
        <v>1</v>
      </c>
      <c r="B5" s="93" t="s">
        <v>67</v>
      </c>
      <c r="C5" s="55" t="s">
        <v>68</v>
      </c>
      <c r="D5" s="29"/>
      <c r="E5" s="21"/>
    </row>
    <row r="6" spans="1:5" ht="15">
      <c r="A6" s="37">
        <v>2</v>
      </c>
      <c r="B6" s="94" t="s">
        <v>19</v>
      </c>
      <c r="C6" s="67" t="s">
        <v>69</v>
      </c>
      <c r="D6" s="29"/>
      <c r="E6" s="21"/>
    </row>
    <row r="7" spans="1:5" ht="15">
      <c r="A7" s="37">
        <v>3</v>
      </c>
      <c r="B7" s="94" t="s">
        <v>71</v>
      </c>
      <c r="C7" s="67" t="s">
        <v>70</v>
      </c>
      <c r="D7" s="29"/>
      <c r="E7" s="21"/>
    </row>
    <row r="8" spans="1:5" ht="15">
      <c r="A8" s="37">
        <v>4</v>
      </c>
      <c r="B8" s="94" t="s">
        <v>72</v>
      </c>
      <c r="C8" s="67" t="s">
        <v>73</v>
      </c>
      <c r="D8" s="29"/>
      <c r="E8" s="21"/>
    </row>
    <row r="9" spans="1:5" ht="15">
      <c r="A9" s="37">
        <v>5</v>
      </c>
      <c r="B9" s="94" t="s">
        <v>74</v>
      </c>
      <c r="C9" s="67" t="s">
        <v>75</v>
      </c>
      <c r="D9" s="29"/>
      <c r="E9" s="21"/>
    </row>
    <row r="10" spans="1:3" ht="15">
      <c r="A10" s="37">
        <v>6</v>
      </c>
      <c r="B10" s="95" t="s">
        <v>76</v>
      </c>
      <c r="C10" s="56" t="s">
        <v>77</v>
      </c>
    </row>
    <row r="11" spans="1:3" ht="15">
      <c r="A11" s="37">
        <v>7</v>
      </c>
      <c r="B11" s="96" t="s">
        <v>117</v>
      </c>
      <c r="C11" s="82" t="s">
        <v>78</v>
      </c>
    </row>
    <row r="12" spans="1:3" ht="15">
      <c r="A12" s="37">
        <v>8</v>
      </c>
      <c r="B12" s="97" t="s">
        <v>87</v>
      </c>
      <c r="C12" s="74" t="s">
        <v>88</v>
      </c>
    </row>
    <row r="13" spans="1:3" ht="15">
      <c r="A13" s="37">
        <v>9</v>
      </c>
      <c r="B13" s="97" t="s">
        <v>16</v>
      </c>
      <c r="C13" s="74" t="s">
        <v>89</v>
      </c>
    </row>
    <row r="14" spans="1:3" ht="15.75" thickBot="1">
      <c r="A14" s="99">
        <v>10</v>
      </c>
      <c r="B14" s="98" t="s">
        <v>79</v>
      </c>
      <c r="C14" s="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P83"/>
  <sheetViews>
    <sheetView zoomScalePageLayoutView="0" workbookViewId="0" topLeftCell="D1">
      <selection activeCell="D1" sqref="D1"/>
    </sheetView>
  </sheetViews>
  <sheetFormatPr defaultColWidth="9.140625" defaultRowHeight="15"/>
  <cols>
    <col min="1" max="3" width="9.140625" style="3" hidden="1" customWidth="1"/>
    <col min="4" max="4" width="3.00390625" style="3" customWidth="1"/>
    <col min="5" max="5" width="14.7109375" style="3" customWidth="1"/>
    <col min="6" max="6" width="11.7109375" style="3" customWidth="1"/>
    <col min="7" max="7" width="9.140625" style="3" customWidth="1"/>
    <col min="8" max="8" width="4.28125" style="3" hidden="1" customWidth="1"/>
    <col min="9" max="9" width="14.7109375" style="3" customWidth="1"/>
    <col min="10" max="10" width="11.57421875" style="3" customWidth="1"/>
    <col min="11" max="11" width="12.7109375" style="3" customWidth="1"/>
    <col min="12" max="16384" width="9.140625" style="3" customWidth="1"/>
  </cols>
  <sheetData>
    <row r="2" ht="21">
      <c r="D2" s="1" t="s">
        <v>48</v>
      </c>
    </row>
    <row r="4" ht="15.75">
      <c r="D4" s="4" t="s">
        <v>80</v>
      </c>
    </row>
    <row r="6" spans="4:11" ht="12.75">
      <c r="D6" s="5" t="s">
        <v>81</v>
      </c>
      <c r="K6" s="2" t="s">
        <v>0</v>
      </c>
    </row>
    <row r="7" ht="12.75">
      <c r="K7" s="2"/>
    </row>
    <row r="8" spans="4:12" ht="12.75">
      <c r="D8" s="6">
        <v>2</v>
      </c>
      <c r="E8" s="7" t="str">
        <f>UPPER(IF($D8="","",VLOOKUP($D8,'sestava druga liga'!$A$5:$R$14,2)))</f>
        <v>KROPIVŠEK</v>
      </c>
      <c r="F8" s="7" t="str">
        <f>PROPER(IF($D8="","",VLOOKUP($D8,'sestava druga liga'!$A$5:$R$14,3)))</f>
        <v>Miro</v>
      </c>
      <c r="G8" s="8" t="s">
        <v>1</v>
      </c>
      <c r="H8" s="47">
        <v>9</v>
      </c>
      <c r="I8" s="25" t="str">
        <f>UPPER(IF($D8="","",VLOOKUP($H8,'sestava druga liga'!$A$5:$R$14,2)))</f>
        <v>JANC</v>
      </c>
      <c r="J8" s="7" t="str">
        <f>PROPER(IF($D8="","",VLOOKUP($H8,'sestava druga liga'!$A$5:$R$14,3)))</f>
        <v>Boštjan</v>
      </c>
      <c r="K8" s="25"/>
      <c r="L8" s="23"/>
    </row>
    <row r="9" spans="4:12" ht="12.75">
      <c r="D9" s="6">
        <v>3</v>
      </c>
      <c r="E9" s="7" t="str">
        <f>UPPER(IF($D9="","",VLOOKUP($D9,'sestava druga liga'!$A$5:$R$14,2)))</f>
        <v>CAPUDER</v>
      </c>
      <c r="F9" s="7" t="str">
        <f>PROPER(IF($D9="","",VLOOKUP($D9,'sestava druga liga'!$A$5:$R$14,3)))</f>
        <v>Rudi</v>
      </c>
      <c r="G9" s="8" t="s">
        <v>1</v>
      </c>
      <c r="H9" s="47">
        <v>8</v>
      </c>
      <c r="I9" s="7" t="str">
        <f>UPPER(IF($D9="","",VLOOKUP($H9,'sestava druga liga'!$A$5:$R$14,2)))</f>
        <v>KOČAN</v>
      </c>
      <c r="J9" s="7" t="str">
        <f>PROPER(IF($D9="","",VLOOKUP($H9,'sestava druga liga'!$A$5:$R$14,3)))</f>
        <v>Hajradin</v>
      </c>
      <c r="K9" s="25"/>
      <c r="L9" s="23"/>
    </row>
    <row r="10" spans="4:12" ht="12.75">
      <c r="D10" s="6">
        <v>4</v>
      </c>
      <c r="E10" s="7" t="str">
        <f>UPPER(IF($D10="","",VLOOKUP($D10,'sestava druga liga'!$A$5:$R$14,2)))</f>
        <v>URANKAR </v>
      </c>
      <c r="F10" s="7" t="str">
        <f>PROPER(IF($D10="","",VLOOKUP($D10,'sestava druga liga'!$A$5:$R$14,3)))</f>
        <v>Brane</v>
      </c>
      <c r="G10" s="8" t="s">
        <v>1</v>
      </c>
      <c r="H10" s="47">
        <v>7</v>
      </c>
      <c r="I10" s="7" t="str">
        <f>UPPER(IF($D10="","",VLOOKUP($H10,'sestava druga liga'!$A$5:$R$14,2)))</f>
        <v>BODLAJ</v>
      </c>
      <c r="J10" s="7" t="str">
        <f>PROPER(IF($D10="","",VLOOKUP($H10,'sestava druga liga'!$A$5:$R$14,3)))</f>
        <v>Rok</v>
      </c>
      <c r="K10" s="25"/>
      <c r="L10" s="23"/>
    </row>
    <row r="11" spans="4:12" ht="12.75">
      <c r="D11" s="9">
        <v>5</v>
      </c>
      <c r="E11" s="7" t="str">
        <f>UPPER(IF($D11="","",VLOOKUP($D11,'sestava druga liga'!$A$5:$R$14,2)))</f>
        <v>JERIČ</v>
      </c>
      <c r="F11" s="7" t="str">
        <f>PROPER(IF($D11="","",VLOOKUP($D11,'sestava druga liga'!$A$5:$R$14,3)))</f>
        <v>Marko</v>
      </c>
      <c r="G11" s="8" t="s">
        <v>1</v>
      </c>
      <c r="H11" s="47">
        <v>6</v>
      </c>
      <c r="I11" s="7" t="str">
        <f>UPPER(IF($D11="","",VLOOKUP($H11,'sestava druga liga'!$A$5:$R$14,2)))</f>
        <v>MIHELIČ</v>
      </c>
      <c r="J11" s="7" t="str">
        <f>PROPER(IF($D11="","",VLOOKUP($H11,'sestava druga liga'!$A$5:$R$14,3)))</f>
        <v>Matej</v>
      </c>
      <c r="K11" s="25"/>
      <c r="L11" s="23"/>
    </row>
    <row r="12" spans="4:12" ht="12.75">
      <c r="D12" s="9">
        <v>1</v>
      </c>
      <c r="E12" s="7" t="str">
        <f>UPPER(IF($D12="","",VLOOKUP($D12,'sestava druga liga'!$A$5:$R$14,2)))</f>
        <v>LEMIČ</v>
      </c>
      <c r="F12" s="7" t="str">
        <f>PROPER(IF($D12="","",VLOOKUP($D12,'sestava druga liga'!$A$5:$R$14,3)))</f>
        <v>Bojan</v>
      </c>
      <c r="G12" s="8" t="s">
        <v>1</v>
      </c>
      <c r="H12" s="46">
        <v>10</v>
      </c>
      <c r="I12" s="7" t="str">
        <f>UPPER(IF($D12="","",VLOOKUP($H12,'sestava druga liga'!$A$5:$R$14,2)))</f>
        <v>PROSTO</v>
      </c>
      <c r="J12" s="7">
        <f>PROPER(IF($D12="","",VLOOKUP($H12,'sestava druga liga'!$A$5:$R$14,3)))</f>
      </c>
      <c r="K12" s="25"/>
      <c r="L12" s="23"/>
    </row>
    <row r="13" ht="12.75">
      <c r="D13" s="9"/>
    </row>
    <row r="14" ht="12.75">
      <c r="D14" s="11" t="s">
        <v>86</v>
      </c>
    </row>
    <row r="16" spans="4:12" ht="12.75">
      <c r="D16" s="27">
        <v>1</v>
      </c>
      <c r="E16" s="25" t="str">
        <f>UPPER(IF($D16="","",VLOOKUP($D16,'sestava druga liga'!$A$5:$R$14,2)))</f>
        <v>LEMIČ</v>
      </c>
      <c r="F16" s="7" t="str">
        <f>PROPER(IF($D16="","",VLOOKUP($D16,'sestava druga liga'!$A$5:$R$14,3)))</f>
        <v>Bojan</v>
      </c>
      <c r="G16" s="8" t="s">
        <v>1</v>
      </c>
      <c r="H16" s="88">
        <v>2</v>
      </c>
      <c r="I16" s="7" t="str">
        <f>UPPER(IF($D16="","",VLOOKUP($H16,'sestava druga liga'!$A$5:$R$14,2)))</f>
        <v>KROPIVŠEK</v>
      </c>
      <c r="J16" s="7" t="str">
        <f>PROPER(IF($D16="","",VLOOKUP($H16,'sestava druga liga'!$A$5:$R$14,3)))</f>
        <v>Miro</v>
      </c>
      <c r="K16" s="25"/>
      <c r="L16" s="23"/>
    </row>
    <row r="17" spans="4:12" ht="12.75">
      <c r="D17" s="27">
        <v>9</v>
      </c>
      <c r="E17" s="7" t="str">
        <f>UPPER(IF($D17="","",VLOOKUP($D17,'sestava druga liga'!$A$5:$R$14,2)))</f>
        <v>JANC</v>
      </c>
      <c r="F17" s="7" t="str">
        <f>PROPER(IF($D17="","",VLOOKUP($D17,'sestava druga liga'!$A$5:$R$14,3)))</f>
        <v>Boštjan</v>
      </c>
      <c r="G17" s="8" t="s">
        <v>1</v>
      </c>
      <c r="H17" s="88">
        <v>3</v>
      </c>
      <c r="I17" s="7" t="str">
        <f>UPPER(IF($D17="","",VLOOKUP($H17,'sestava druga liga'!$A$5:$R$14,2)))</f>
        <v>CAPUDER</v>
      </c>
      <c r="J17" s="7" t="str">
        <f>PROPER(IF($D17="","",VLOOKUP($H17,'sestava druga liga'!$A$5:$R$14,3)))</f>
        <v>Rudi</v>
      </c>
      <c r="K17" s="25"/>
      <c r="L17" s="23"/>
    </row>
    <row r="18" spans="4:12" ht="12.75">
      <c r="D18" s="27">
        <v>8</v>
      </c>
      <c r="E18" s="7" t="str">
        <f>UPPER(IF($D18="","",VLOOKUP($D18,'sestava druga liga'!$A$5:$R$14,2)))</f>
        <v>KOČAN</v>
      </c>
      <c r="F18" s="7" t="str">
        <f>PROPER(IF($D18="","",VLOOKUP($D18,'sestava druga liga'!$A$5:$R$14,3)))</f>
        <v>Hajradin</v>
      </c>
      <c r="G18" s="8" t="s">
        <v>1</v>
      </c>
      <c r="H18" s="88">
        <v>4</v>
      </c>
      <c r="I18" s="7" t="str">
        <f>UPPER(IF($D18="","",VLOOKUP($H18,'sestava druga liga'!$A$5:$R$14,2)))</f>
        <v>URANKAR </v>
      </c>
      <c r="J18" s="7" t="str">
        <f>PROPER(IF($D18="","",VLOOKUP($H18,'sestava druga liga'!$A$5:$R$14,3)))</f>
        <v>Brane</v>
      </c>
      <c r="K18" s="25"/>
      <c r="L18" s="23"/>
    </row>
    <row r="19" spans="4:12" ht="12.75">
      <c r="D19" s="27">
        <v>7</v>
      </c>
      <c r="E19" s="7" t="str">
        <f>UPPER(IF($D19="","",VLOOKUP($D19,'sestava druga liga'!$A$5:$R$14,2)))</f>
        <v>BODLAJ</v>
      </c>
      <c r="F19" s="7" t="str">
        <f>PROPER(IF($D19="","",VLOOKUP($D19,'sestava druga liga'!$A$5:$R$14,3)))</f>
        <v>Rok</v>
      </c>
      <c r="G19" s="8" t="s">
        <v>1</v>
      </c>
      <c r="H19" s="51">
        <v>5</v>
      </c>
      <c r="I19" s="7" t="str">
        <f>UPPER(IF($D19="","",VLOOKUP($H19,'sestava druga liga'!$A$5:$R$14,2)))</f>
        <v>JERIČ</v>
      </c>
      <c r="J19" s="7" t="str">
        <f>PROPER(IF($D19="","",VLOOKUP($H19,'sestava druga liga'!$A$5:$R$14,3)))</f>
        <v>Marko</v>
      </c>
      <c r="K19" s="25"/>
      <c r="L19" s="23"/>
    </row>
    <row r="20" spans="4:12" ht="12.75">
      <c r="D20" s="27">
        <v>10</v>
      </c>
      <c r="E20" s="7" t="str">
        <f>UPPER(IF($D20="","",VLOOKUP($D20,'sestava druga liga'!$A$5:$R$14,2)))</f>
        <v>PROSTO</v>
      </c>
      <c r="F20" s="7">
        <f>PROPER(IF($D20="","",VLOOKUP($D20,'sestava druga liga'!$A$5:$R$14,3)))</f>
      </c>
      <c r="G20" s="8" t="s">
        <v>1</v>
      </c>
      <c r="H20" s="88">
        <v>6</v>
      </c>
      <c r="I20" s="7" t="str">
        <f>UPPER(IF($D20="","",VLOOKUP($H20,'sestava druga liga'!$A$5:$R$14,2)))</f>
        <v>MIHELIČ</v>
      </c>
      <c r="J20" s="7" t="str">
        <f>PROPER(IF($D20="","",VLOOKUP($H20,'sestava druga liga'!$A$5:$R$14,3)))</f>
        <v>Matej</v>
      </c>
      <c r="K20" s="25"/>
      <c r="L20" s="23"/>
    </row>
    <row r="22" ht="12.75">
      <c r="D22" s="11" t="s">
        <v>82</v>
      </c>
    </row>
    <row r="24" spans="4:12" ht="12.75">
      <c r="D24" s="27">
        <v>3</v>
      </c>
      <c r="E24" s="7" t="str">
        <f>UPPER(IF($D24="","",VLOOKUP($D24,'sestava druga liga'!$A$5:$R$14,2)))</f>
        <v>CAPUDER</v>
      </c>
      <c r="F24" s="7" t="str">
        <f>PROPER(IF($D24="","",VLOOKUP($D24,'sestava druga liga'!$A$5:$R$14,3)))</f>
        <v>Rudi</v>
      </c>
      <c r="G24" s="8" t="s">
        <v>1</v>
      </c>
      <c r="H24" s="88">
        <v>1</v>
      </c>
      <c r="I24" s="25" t="str">
        <f>UPPER(IF($D24="","",VLOOKUP($H24,'sestava druga liga'!$A$5:$R$14,2)))</f>
        <v>LEMIČ</v>
      </c>
      <c r="J24" s="7" t="str">
        <f>PROPER(IF($D24="","",VLOOKUP($H24,'sestava druga liga'!$A$5:$R$14,3)))</f>
        <v>Bojan</v>
      </c>
      <c r="K24" s="25"/>
      <c r="L24" s="23"/>
    </row>
    <row r="25" spans="4:12" ht="12.75">
      <c r="D25" s="27">
        <v>4</v>
      </c>
      <c r="E25" s="7" t="str">
        <f>UPPER(IF($D25="","",VLOOKUP($D25,'sestava druga liga'!$A$5:$R$14,2)))</f>
        <v>URANKAR </v>
      </c>
      <c r="F25" s="7" t="str">
        <f>PROPER(IF($D25="","",VLOOKUP($D25,'sestava druga liga'!$A$5:$R$14,3)))</f>
        <v>Brane</v>
      </c>
      <c r="G25" s="8" t="s">
        <v>1</v>
      </c>
      <c r="H25" s="88">
        <v>9</v>
      </c>
      <c r="I25" s="7" t="str">
        <f>UPPER(IF($D25="","",VLOOKUP($H25,'sestava druga liga'!$A$5:$R$14,2)))</f>
        <v>JANC</v>
      </c>
      <c r="J25" s="7" t="str">
        <f>PROPER(IF($D25="","",VLOOKUP($H25,'sestava druga liga'!$A$5:$R$14,3)))</f>
        <v>Boštjan</v>
      </c>
      <c r="K25" s="25"/>
      <c r="L25" s="2"/>
    </row>
    <row r="26" spans="4:11" ht="12.75">
      <c r="D26" s="27">
        <v>5</v>
      </c>
      <c r="E26" s="7" t="str">
        <f>UPPER(IF($D26="","",VLOOKUP($D26,'sestava druga liga'!$A$5:$R$14,2)))</f>
        <v>JERIČ</v>
      </c>
      <c r="F26" s="7" t="str">
        <f>PROPER(IF($D26="","",VLOOKUP($D26,'sestava druga liga'!$A$5:$R$14,3)))</f>
        <v>Marko</v>
      </c>
      <c r="G26" s="8" t="s">
        <v>1</v>
      </c>
      <c r="H26" s="88">
        <v>8</v>
      </c>
      <c r="I26" s="7" t="str">
        <f>UPPER(IF($D26="","",VLOOKUP($H26,'sestava druga liga'!$A$5:$R$14,2)))</f>
        <v>KOČAN</v>
      </c>
      <c r="J26" s="7" t="str">
        <f>PROPER(IF($D26="","",VLOOKUP($H26,'sestava druga liga'!$A$5:$R$14,3)))</f>
        <v>Hajradin</v>
      </c>
      <c r="K26" s="25"/>
    </row>
    <row r="27" spans="4:12" ht="12.75">
      <c r="D27" s="27">
        <v>6</v>
      </c>
      <c r="E27" s="7" t="str">
        <f>UPPER(IF($D27="","",VLOOKUP($D27,'sestava druga liga'!$A$5:$R$14,2)))</f>
        <v>MIHELIČ</v>
      </c>
      <c r="F27" s="7" t="str">
        <f>PROPER(IF($D27="","",VLOOKUP($D27,'sestava druga liga'!$A$5:$R$14,3)))</f>
        <v>Matej</v>
      </c>
      <c r="G27" s="8" t="s">
        <v>1</v>
      </c>
      <c r="H27" s="88">
        <v>7</v>
      </c>
      <c r="I27" s="7" t="str">
        <f>UPPER(IF($D27="","",VLOOKUP($H27,'sestava druga liga'!$A$5:$R$14,2)))</f>
        <v>BODLAJ</v>
      </c>
      <c r="J27" s="7" t="str">
        <f>PROPER(IF($D27="","",VLOOKUP($H27,'sestava druga liga'!$A$5:$R$14,3)))</f>
        <v>Rok</v>
      </c>
      <c r="K27" s="25"/>
      <c r="L27" s="23"/>
    </row>
    <row r="28" spans="4:12" ht="12.75">
      <c r="D28" s="27">
        <v>2</v>
      </c>
      <c r="E28" s="7" t="str">
        <f>UPPER(IF($D28="","",VLOOKUP($D28,'sestava druga liga'!$A$5:$R$14,2)))</f>
        <v>KROPIVŠEK</v>
      </c>
      <c r="F28" s="7" t="str">
        <f>PROPER(IF($D28="","",VLOOKUP($D28,'sestava druga liga'!$A$5:$R$14,3)))</f>
        <v>Miro</v>
      </c>
      <c r="G28" s="8" t="s">
        <v>1</v>
      </c>
      <c r="H28" s="88">
        <v>10</v>
      </c>
      <c r="I28" s="7" t="str">
        <f>UPPER(IF($D28="","",VLOOKUP($H28,'sestava druga liga'!$A$5:$R$14,2)))</f>
        <v>PROSTO</v>
      </c>
      <c r="J28" s="7">
        <f>PROPER(IF($D28="","",VLOOKUP($H28,'sestava druga liga'!$A$5:$R$14,3)))</f>
      </c>
      <c r="K28" s="25"/>
      <c r="L28" s="23"/>
    </row>
    <row r="30" ht="12.75">
      <c r="D30" s="11" t="s">
        <v>83</v>
      </c>
    </row>
    <row r="32" spans="4:11" ht="12.75">
      <c r="D32" s="27">
        <v>1</v>
      </c>
      <c r="E32" s="25" t="str">
        <f>UPPER(IF($D32="","",VLOOKUP($D32,'sestava druga liga'!$A$5:$R$14,2)))</f>
        <v>LEMIČ</v>
      </c>
      <c r="F32" s="10" t="str">
        <f>PROPER(IF($D32="","",VLOOKUP($D32,'sestava druga liga'!$A$5:$R$14,3)))</f>
        <v>Bojan</v>
      </c>
      <c r="G32" s="12" t="s">
        <v>1</v>
      </c>
      <c r="H32" s="88">
        <v>4</v>
      </c>
      <c r="I32" s="10" t="str">
        <f>UPPER(IF($D32="","",VLOOKUP($H32,'sestava druga liga'!$A$5:$R$14,2)))</f>
        <v>URANKAR </v>
      </c>
      <c r="J32" s="10" t="str">
        <f>PROPER(IF($D32="","",VLOOKUP($H32,'sestava druga liga'!$A$5:$R$14,3)))</f>
        <v>Brane</v>
      </c>
      <c r="K32" s="25"/>
    </row>
    <row r="33" spans="4:12" ht="12.75">
      <c r="D33" s="27">
        <v>2</v>
      </c>
      <c r="E33" s="10" t="str">
        <f>UPPER(IF($D33="","",VLOOKUP($D33,'sestava druga liga'!$A$5:$R$14,2)))</f>
        <v>KROPIVŠEK</v>
      </c>
      <c r="F33" s="10" t="str">
        <f>PROPER(IF($D33="","",VLOOKUP($D33,'sestava druga liga'!$A$5:$R$14,3)))</f>
        <v>Miro</v>
      </c>
      <c r="G33" s="12" t="s">
        <v>1</v>
      </c>
      <c r="H33" s="88">
        <v>3</v>
      </c>
      <c r="I33" s="10" t="str">
        <f>UPPER(IF($D33="","",VLOOKUP($H33,'sestava druga liga'!$A$5:$R$14,2)))</f>
        <v>CAPUDER</v>
      </c>
      <c r="J33" s="10" t="str">
        <f>PROPER(IF($D33="","",VLOOKUP($H33,'sestava druga liga'!$A$5:$R$14,3)))</f>
        <v>Rudi</v>
      </c>
      <c r="K33" s="25"/>
      <c r="L33" s="23"/>
    </row>
    <row r="34" spans="4:11" ht="12.75">
      <c r="D34" s="27">
        <v>9</v>
      </c>
      <c r="E34" s="10" t="str">
        <f>UPPER(IF($D34="","",VLOOKUP($D34,'sestava druga liga'!$A$5:$R$14,2)))</f>
        <v>JANC</v>
      </c>
      <c r="F34" s="10" t="str">
        <f>PROPER(IF($D34="","",VLOOKUP($D34,'sestava druga liga'!$A$5:$R$14,3)))</f>
        <v>Boštjan</v>
      </c>
      <c r="G34" s="12" t="s">
        <v>1</v>
      </c>
      <c r="H34" s="88">
        <v>5</v>
      </c>
      <c r="I34" s="10" t="str">
        <f>UPPER(IF($D34="","",VLOOKUP($H34,'sestava druga liga'!$A$5:$R$14,2)))</f>
        <v>JERIČ</v>
      </c>
      <c r="J34" s="10" t="str">
        <f>PROPER(IF($D34="","",VLOOKUP($H34,'sestava druga liga'!$A$5:$R$14,3)))</f>
        <v>Marko</v>
      </c>
      <c r="K34" s="25"/>
    </row>
    <row r="35" spans="4:11" ht="12.75">
      <c r="D35" s="27">
        <v>8</v>
      </c>
      <c r="E35" s="10" t="str">
        <f>UPPER(IF($D35="","",VLOOKUP($D35,'sestava druga liga'!$A$5:$R$14,2)))</f>
        <v>KOČAN</v>
      </c>
      <c r="F35" s="10" t="str">
        <f>PROPER(IF($D35="","",VLOOKUP($D35,'sestava druga liga'!$A$5:$R$14,3)))</f>
        <v>Hajradin</v>
      </c>
      <c r="G35" s="12" t="s">
        <v>1</v>
      </c>
      <c r="H35" s="88">
        <v>6</v>
      </c>
      <c r="I35" s="10" t="str">
        <f>UPPER(IF($D35="","",VLOOKUP($H35,'sestava druga liga'!$A$5:$R$14,2)))</f>
        <v>MIHELIČ</v>
      </c>
      <c r="J35" s="10" t="str">
        <f>PROPER(IF($D35="","",VLOOKUP($H35,'sestava druga liga'!$A$5:$R$14,3)))</f>
        <v>Matej</v>
      </c>
      <c r="K35" s="25"/>
    </row>
    <row r="36" spans="4:11" ht="12.75">
      <c r="D36" s="27">
        <v>10</v>
      </c>
      <c r="E36" s="10" t="str">
        <f>UPPER(IF($D36="","",VLOOKUP($D36,'sestava druga liga'!$A$5:$R$14,2)))</f>
        <v>PROSTO</v>
      </c>
      <c r="F36" s="10">
        <f>PROPER(IF($D36="","",VLOOKUP($D36,'sestava druga liga'!$A$5:$R$14,3)))</f>
      </c>
      <c r="G36" s="12" t="s">
        <v>1</v>
      </c>
      <c r="H36" s="88">
        <v>7</v>
      </c>
      <c r="I36" s="10" t="str">
        <f>UPPER(IF($D36="","",VLOOKUP($H36,'sestava druga liga'!$A$5:$R$14,2)))</f>
        <v>BODLAJ</v>
      </c>
      <c r="J36" s="10" t="str">
        <f>PROPER(IF($D36="","",VLOOKUP($H36,'sestava druga liga'!$A$5:$R$14,3)))</f>
        <v>Rok</v>
      </c>
      <c r="K36" s="25"/>
    </row>
    <row r="38" ht="12.75">
      <c r="D38" s="11" t="s">
        <v>84</v>
      </c>
    </row>
    <row r="40" spans="4:11" ht="12.75">
      <c r="D40" s="27">
        <v>5</v>
      </c>
      <c r="E40" s="10" t="str">
        <f>UPPER(IF($D40="","",VLOOKUP($D40,'sestava druga liga'!$A$5:$R$14,2)))</f>
        <v>JERIČ</v>
      </c>
      <c r="F40" s="10" t="str">
        <f>PROPER(IF($D40="","",VLOOKUP($D40,'sestava druga liga'!$A$5:$R$14,3)))</f>
        <v>Marko</v>
      </c>
      <c r="G40" s="12" t="s">
        <v>1</v>
      </c>
      <c r="H40" s="88">
        <v>1</v>
      </c>
      <c r="I40" s="25" t="str">
        <f>UPPER(IF($D40="","",VLOOKUP($H40,'sestava druga liga'!$A$5:$R$14,2)))</f>
        <v>LEMIČ</v>
      </c>
      <c r="J40" s="10" t="str">
        <f>PROPER(IF($D40="","",VLOOKUP($H40,'sestava druga liga'!$A$5:$R$14,3)))</f>
        <v>Bojan</v>
      </c>
      <c r="K40" s="25"/>
    </row>
    <row r="41" spans="4:12" ht="12.75">
      <c r="D41" s="27">
        <v>4</v>
      </c>
      <c r="E41" s="10" t="str">
        <f>UPPER(IF($D41="","",VLOOKUP($D41,'sestava druga liga'!$A$5:$R$14,2)))</f>
        <v>URANKAR </v>
      </c>
      <c r="F41" s="10" t="str">
        <f>PROPER(IF($D41="","",VLOOKUP($D41,'sestava druga liga'!$A$5:$R$14,3)))</f>
        <v>Brane</v>
      </c>
      <c r="G41" s="12" t="s">
        <v>1</v>
      </c>
      <c r="H41" s="51">
        <v>2</v>
      </c>
      <c r="I41" s="10" t="str">
        <f>UPPER(IF($D41="","",VLOOKUP($H41,'sestava druga liga'!$A$5:$R$14,2)))</f>
        <v>KROPIVŠEK</v>
      </c>
      <c r="J41" s="10" t="str">
        <f>PROPER(IF($D41="","",VLOOKUP($H41,'sestava druga liga'!$A$5:$R$14,3)))</f>
        <v>Miro</v>
      </c>
      <c r="K41" s="25"/>
      <c r="L41" s="23"/>
    </row>
    <row r="42" spans="4:11" ht="12.75">
      <c r="D42" s="27">
        <v>6</v>
      </c>
      <c r="E42" s="10" t="str">
        <f>UPPER(IF($D42="","",VLOOKUP($D42,'sestava druga liga'!$A$5:$R$14,2)))</f>
        <v>MIHELIČ</v>
      </c>
      <c r="F42" s="10" t="str">
        <f>PROPER(IF($D42="","",VLOOKUP($D42,'sestava druga liga'!$A$5:$R$14,3)))</f>
        <v>Matej</v>
      </c>
      <c r="G42" s="12" t="s">
        <v>1</v>
      </c>
      <c r="H42" s="88">
        <v>9</v>
      </c>
      <c r="I42" s="10" t="str">
        <f>UPPER(IF($D42="","",VLOOKUP($H42,'sestava druga liga'!$A$5:$R$14,2)))</f>
        <v>JANC</v>
      </c>
      <c r="J42" s="10" t="str">
        <f>PROPER(IF($D42="","",VLOOKUP($H42,'sestava druga liga'!$A$5:$R$14,3)))</f>
        <v>Boštjan</v>
      </c>
      <c r="K42" s="25"/>
    </row>
    <row r="43" spans="4:12" ht="12.75">
      <c r="D43" s="27">
        <v>7</v>
      </c>
      <c r="E43" s="10" t="str">
        <f>UPPER(IF($D43="","",VLOOKUP($D43,'sestava druga liga'!$A$5:$R$14,2)))</f>
        <v>BODLAJ</v>
      </c>
      <c r="F43" s="10" t="str">
        <f>PROPER(IF($D43="","",VLOOKUP($D43,'sestava druga liga'!$A$5:$R$14,3)))</f>
        <v>Rok</v>
      </c>
      <c r="G43" s="12" t="s">
        <v>1</v>
      </c>
      <c r="H43" s="88">
        <v>8</v>
      </c>
      <c r="I43" s="10" t="str">
        <f>UPPER(IF($D43="","",VLOOKUP($H43,'sestava druga liga'!$A$5:$R$14,2)))</f>
        <v>KOČAN</v>
      </c>
      <c r="J43" s="10" t="str">
        <f>PROPER(IF($D43="","",VLOOKUP($H43,'sestava druga liga'!$A$5:$R$14,3)))</f>
        <v>Hajradin</v>
      </c>
      <c r="K43" s="25"/>
      <c r="L43" s="23"/>
    </row>
    <row r="44" spans="4:12" ht="12.75">
      <c r="D44" s="27">
        <v>3</v>
      </c>
      <c r="E44" s="10" t="str">
        <f>UPPER(IF($D44="","",VLOOKUP($D44,'sestava druga liga'!$A$5:$R$14,2)))</f>
        <v>CAPUDER</v>
      </c>
      <c r="F44" s="10" t="str">
        <f>PROPER(IF($D44="","",VLOOKUP($D44,'sestava druga liga'!$A$5:$R$14,3)))</f>
        <v>Rudi</v>
      </c>
      <c r="G44" s="12" t="s">
        <v>1</v>
      </c>
      <c r="H44" s="88">
        <v>10</v>
      </c>
      <c r="I44" s="10" t="str">
        <f>UPPER(IF($D44="","",VLOOKUP($H44,'sestava druga liga'!$A$5:$R$14,2)))</f>
        <v>PROSTO</v>
      </c>
      <c r="J44" s="10">
        <f>PROPER(IF($D44="","",VLOOKUP($H44,'sestava druga liga'!$A$5:$R$14,3)))</f>
      </c>
      <c r="K44" s="25"/>
      <c r="L44" s="23"/>
    </row>
    <row r="46" ht="12.75">
      <c r="D46" s="11" t="s">
        <v>85</v>
      </c>
    </row>
    <row r="48" spans="4:11" ht="12.75">
      <c r="D48" s="27">
        <v>1</v>
      </c>
      <c r="E48" s="25" t="str">
        <f>UPPER(IF($D48="","",VLOOKUP($D48,'sestava druga liga'!$A$5:$R$14,2)))</f>
        <v>LEMIČ</v>
      </c>
      <c r="F48" s="10" t="str">
        <f>PROPER(IF($D48="","",VLOOKUP($D48,'sestava druga liga'!$A$5:$R$14,3)))</f>
        <v>Bojan</v>
      </c>
      <c r="G48" s="12" t="s">
        <v>1</v>
      </c>
      <c r="H48" s="88">
        <v>6</v>
      </c>
      <c r="I48" s="10" t="str">
        <f>UPPER(IF($D48="","",VLOOKUP($H48,'sestava druga liga'!$A$5:$R$14,2)))</f>
        <v>MIHELIČ</v>
      </c>
      <c r="J48" s="10" t="str">
        <f>PROPER(IF($D48="","",VLOOKUP($H48,'sestava druga liga'!$A$5:$R$14,3)))</f>
        <v>Matej</v>
      </c>
      <c r="K48" s="25"/>
    </row>
    <row r="49" spans="4:11" ht="12.75">
      <c r="D49" s="27">
        <v>2</v>
      </c>
      <c r="E49" s="10" t="str">
        <f>UPPER(IF($D49="","",VLOOKUP($D49,'sestava druga liga'!$A$5:$R$14,2)))</f>
        <v>KROPIVŠEK</v>
      </c>
      <c r="F49" s="10" t="str">
        <f>PROPER(IF($D49="","",VLOOKUP($D49,'sestava druga liga'!$A$5:$R$14,3)))</f>
        <v>Miro</v>
      </c>
      <c r="G49" s="12" t="s">
        <v>1</v>
      </c>
      <c r="H49" s="88">
        <v>5</v>
      </c>
      <c r="I49" s="10" t="str">
        <f>UPPER(IF($D49="","",VLOOKUP($H49,'sestava druga liga'!$A$5:$R$14,2)))</f>
        <v>JERIČ</v>
      </c>
      <c r="J49" s="10" t="str">
        <f>PROPER(IF($D49="","",VLOOKUP($H49,'sestava druga liga'!$A$5:$R$14,3)))</f>
        <v>Marko</v>
      </c>
      <c r="K49" s="25"/>
    </row>
    <row r="50" spans="4:12" ht="12.75">
      <c r="D50" s="27">
        <v>3</v>
      </c>
      <c r="E50" s="10" t="str">
        <f>UPPER(IF($D50="","",VLOOKUP($D50,'sestava druga liga'!$A$5:$R$14,2)))</f>
        <v>CAPUDER</v>
      </c>
      <c r="F50" s="10" t="str">
        <f>PROPER(IF($D50="","",VLOOKUP($D50,'sestava druga liga'!$A$5:$R$14,3)))</f>
        <v>Rudi</v>
      </c>
      <c r="G50" s="12" t="s">
        <v>1</v>
      </c>
      <c r="H50" s="88">
        <v>4</v>
      </c>
      <c r="I50" s="10" t="str">
        <f>UPPER(IF($D50="","",VLOOKUP($H50,'sestava druga liga'!$A$5:$R$14,2)))</f>
        <v>URANKAR </v>
      </c>
      <c r="J50" s="10" t="str">
        <f>PROPER(IF($D50="","",VLOOKUP($H50,'sestava druga liga'!$A$5:$R$14,3)))</f>
        <v>Brane</v>
      </c>
      <c r="K50" s="25"/>
      <c r="L50" s="23"/>
    </row>
    <row r="51" spans="4:12" ht="12.75">
      <c r="D51" s="27">
        <v>9</v>
      </c>
      <c r="E51" s="10" t="str">
        <f>UPPER(IF($D51="","",VLOOKUP($D51,'sestava druga liga'!$A$5:$R$14,2)))</f>
        <v>JANC</v>
      </c>
      <c r="F51" s="10" t="str">
        <f>PROPER(IF($D51="","",VLOOKUP($D51,'sestava druga liga'!$A$5:$R$14,3)))</f>
        <v>Boštjan</v>
      </c>
      <c r="G51" s="12" t="s">
        <v>1</v>
      </c>
      <c r="H51" s="88">
        <v>7</v>
      </c>
      <c r="I51" s="10" t="str">
        <f>UPPER(IF($D51="","",VLOOKUP($H51,'sestava druga liga'!$A$5:$R$14,2)))</f>
        <v>BODLAJ</v>
      </c>
      <c r="J51" s="10" t="str">
        <f>PROPER(IF($D51="","",VLOOKUP($H51,'sestava druga liga'!$A$5:$R$14,3)))</f>
        <v>Rok</v>
      </c>
      <c r="K51" s="25"/>
      <c r="L51" s="23"/>
    </row>
    <row r="52" spans="4:12" ht="12.75">
      <c r="D52" s="27">
        <v>10</v>
      </c>
      <c r="E52" s="10" t="str">
        <f>UPPER(IF($D52="","",VLOOKUP($D52,'sestava druga liga'!$A$5:$R$14,2)))</f>
        <v>PROSTO</v>
      </c>
      <c r="F52" s="10">
        <f>PROPER(IF($D52="","",VLOOKUP($D52,'sestava druga liga'!$A$5:$R$14,3)))</f>
      </c>
      <c r="G52" s="12" t="s">
        <v>1</v>
      </c>
      <c r="H52" s="88">
        <v>8</v>
      </c>
      <c r="I52" s="10" t="str">
        <f>UPPER(IF($D52="","",VLOOKUP($H52,'sestava druga liga'!$A$5:$R$14,2)))</f>
        <v>KOČAN</v>
      </c>
      <c r="J52" s="10" t="str">
        <f>PROPER(IF($D52="","",VLOOKUP($H52,'sestava druga liga'!$A$5:$R$14,3)))</f>
        <v>Hajradin</v>
      </c>
      <c r="K52" s="25"/>
      <c r="L52" s="23"/>
    </row>
    <row r="54" ht="12.75">
      <c r="D54" s="11" t="s">
        <v>90</v>
      </c>
    </row>
    <row r="56" spans="4:11" ht="12.75">
      <c r="D56" s="27">
        <v>7</v>
      </c>
      <c r="E56" s="10" t="str">
        <f>UPPER(IF($D56="","",VLOOKUP($D56,'sestava druga liga'!$A$5:$R$14,2)))</f>
        <v>BODLAJ</v>
      </c>
      <c r="F56" s="10" t="str">
        <f>PROPER(IF($D56="","",VLOOKUP($D56,'sestava druga liga'!$A$5:$R$14,3)))</f>
        <v>Rok</v>
      </c>
      <c r="G56" s="12" t="s">
        <v>1</v>
      </c>
      <c r="H56" s="88">
        <v>1</v>
      </c>
      <c r="I56" s="25" t="str">
        <f>UPPER(IF($D56="","",VLOOKUP($H56,'sestava druga liga'!$A$5:$R$14,2)))</f>
        <v>LEMIČ</v>
      </c>
      <c r="J56" s="10" t="str">
        <f>PROPER(IF($D56="","",VLOOKUP($H56,'sestava druga liga'!$A$5:$R$14,3)))</f>
        <v>Bojan</v>
      </c>
      <c r="K56" s="25"/>
    </row>
    <row r="57" spans="4:12" ht="12.75">
      <c r="D57" s="27">
        <v>6</v>
      </c>
      <c r="E57" s="10" t="str">
        <f>UPPER(IF($D57="","",VLOOKUP($D57,'sestava druga liga'!$A$5:$R$14,2)))</f>
        <v>MIHELIČ</v>
      </c>
      <c r="F57" s="10" t="str">
        <f>PROPER(IF($D57="","",VLOOKUP($D57,'sestava druga liga'!$A$5:$R$14,3)))</f>
        <v>Matej</v>
      </c>
      <c r="G57" s="12" t="s">
        <v>1</v>
      </c>
      <c r="H57" s="88">
        <v>2</v>
      </c>
      <c r="I57" s="10" t="str">
        <f>UPPER(IF($D57="","",VLOOKUP($H57,'sestava druga liga'!$A$5:$R$14,2)))</f>
        <v>KROPIVŠEK</v>
      </c>
      <c r="J57" s="10" t="str">
        <f>PROPER(IF($D57="","",VLOOKUP($H57,'sestava druga liga'!$A$5:$R$14,3)))</f>
        <v>Miro</v>
      </c>
      <c r="K57" s="25"/>
      <c r="L57" s="23"/>
    </row>
    <row r="58" spans="4:12" ht="12.75">
      <c r="D58" s="27">
        <v>5</v>
      </c>
      <c r="E58" s="10" t="str">
        <f>UPPER(IF($D58="","",VLOOKUP($D58,'sestava druga liga'!$A$5:$R$14,2)))</f>
        <v>JERIČ</v>
      </c>
      <c r="F58" s="10" t="str">
        <f>PROPER(IF($D58="","",VLOOKUP($D58,'sestava druga liga'!$A$5:$R$14,3)))</f>
        <v>Marko</v>
      </c>
      <c r="G58" s="12" t="s">
        <v>1</v>
      </c>
      <c r="H58" s="88">
        <v>3</v>
      </c>
      <c r="I58" s="10" t="str">
        <f>UPPER(IF($D58="","",VLOOKUP($H58,'sestava druga liga'!$A$5:$R$14,2)))</f>
        <v>CAPUDER</v>
      </c>
      <c r="J58" s="10" t="str">
        <f>PROPER(IF($D58="","",VLOOKUP($H58,'sestava druga liga'!$A$5:$R$14,3)))</f>
        <v>Rudi</v>
      </c>
      <c r="K58" s="25"/>
      <c r="L58" s="23"/>
    </row>
    <row r="59" spans="4:12" ht="12.75">
      <c r="D59" s="27">
        <v>8</v>
      </c>
      <c r="E59" s="10" t="str">
        <f>UPPER(IF($D59="","",VLOOKUP($D59,'sestava druga liga'!$A$5:$R$14,2)))</f>
        <v>KOČAN</v>
      </c>
      <c r="F59" s="10" t="str">
        <f>PROPER(IF($D59="","",VLOOKUP($D59,'sestava druga liga'!$A$5:$R$14,3)))</f>
        <v>Hajradin</v>
      </c>
      <c r="G59" s="12" t="s">
        <v>1</v>
      </c>
      <c r="H59" s="88">
        <v>9</v>
      </c>
      <c r="I59" s="10" t="str">
        <f>UPPER(IF($D59="","",VLOOKUP($H59,'sestava druga liga'!$A$5:$R$14,2)))</f>
        <v>JANC</v>
      </c>
      <c r="J59" s="10" t="str">
        <f>PROPER(IF($D59="","",VLOOKUP($H59,'sestava druga liga'!$A$5:$R$14,3)))</f>
        <v>Boštjan</v>
      </c>
      <c r="K59" s="25"/>
      <c r="L59" s="49"/>
    </row>
    <row r="60" spans="4:11" ht="12.75">
      <c r="D60" s="27">
        <v>4</v>
      </c>
      <c r="E60" s="10" t="str">
        <f>UPPER(IF($D60="","",VLOOKUP($D60,'sestava druga liga'!$A$5:$R$14,2)))</f>
        <v>URANKAR </v>
      </c>
      <c r="F60" s="10" t="str">
        <f>PROPER(IF($D60="","",VLOOKUP($D60,'sestava druga liga'!$A$5:$R$14,3)))</f>
        <v>Brane</v>
      </c>
      <c r="G60" s="12" t="s">
        <v>1</v>
      </c>
      <c r="H60" s="88">
        <v>10</v>
      </c>
      <c r="I60" s="10" t="str">
        <f>UPPER(IF($D60="","",VLOOKUP($H60,'sestava druga liga'!$A$5:$R$14,2)))</f>
        <v>PROSTO</v>
      </c>
      <c r="J60" s="10">
        <f>PROPER(IF($D60="","",VLOOKUP($H60,'sestava druga liga'!$A$5:$R$14,3)))</f>
      </c>
      <c r="K60" s="25"/>
    </row>
    <row r="62" ht="12.75">
      <c r="D62" s="11" t="s">
        <v>91</v>
      </c>
    </row>
    <row r="64" spans="4:11" ht="12.75">
      <c r="D64" s="27">
        <v>1</v>
      </c>
      <c r="E64" s="25" t="str">
        <f>UPPER(IF($D64="","",VLOOKUP($D64,'sestava druga liga'!$A$5:$R$14,2)))</f>
        <v>LEMIČ</v>
      </c>
      <c r="F64" s="10" t="str">
        <f>PROPER(IF($D64="","",VLOOKUP($D64,'sestava druga liga'!$A$5:$R$14,3)))</f>
        <v>Bojan</v>
      </c>
      <c r="G64" s="12" t="s">
        <v>1</v>
      </c>
      <c r="H64" s="88">
        <v>8</v>
      </c>
      <c r="I64" s="10" t="str">
        <f>UPPER(IF($D64="","",VLOOKUP($H64,'sestava druga liga'!$A$5:$R$14,2)))</f>
        <v>KOČAN</v>
      </c>
      <c r="J64" s="10" t="str">
        <f>PROPER(IF($D64="","",VLOOKUP($H64,'sestava druga liga'!$A$5:$R$14,3)))</f>
        <v>Hajradin</v>
      </c>
      <c r="K64" s="25"/>
    </row>
    <row r="65" spans="4:12" ht="12.75">
      <c r="D65" s="27">
        <v>2</v>
      </c>
      <c r="E65" s="10" t="str">
        <f>UPPER(IF($D65="","",VLOOKUP($D65,'sestava druga liga'!$A$5:$R$14,2)))</f>
        <v>KROPIVŠEK</v>
      </c>
      <c r="F65" s="10" t="str">
        <f>PROPER(IF($D65="","",VLOOKUP($D65,'sestava druga liga'!$A$5:$R$14,3)))</f>
        <v>Miro</v>
      </c>
      <c r="G65" s="12" t="s">
        <v>1</v>
      </c>
      <c r="H65" s="88">
        <v>7</v>
      </c>
      <c r="I65" s="10" t="str">
        <f>UPPER(IF($D65="","",VLOOKUP($H65,'sestava druga liga'!$A$5:$R$14,2)))</f>
        <v>BODLAJ</v>
      </c>
      <c r="J65" s="10" t="str">
        <f>PROPER(IF($D65="","",VLOOKUP($H65,'sestava druga liga'!$A$5:$R$14,3)))</f>
        <v>Rok</v>
      </c>
      <c r="K65" s="25"/>
      <c r="L65" s="23"/>
    </row>
    <row r="66" spans="4:12" ht="12.75">
      <c r="D66" s="27">
        <v>3</v>
      </c>
      <c r="E66" s="10" t="str">
        <f>UPPER(IF($D66="","",VLOOKUP($D66,'sestava druga liga'!$A$5:$R$14,2)))</f>
        <v>CAPUDER</v>
      </c>
      <c r="F66" s="10" t="str">
        <f>PROPER(IF($D66="","",VLOOKUP($D66,'sestava druga liga'!$A$5:$R$14,3)))</f>
        <v>Rudi</v>
      </c>
      <c r="G66" s="12" t="s">
        <v>1</v>
      </c>
      <c r="H66" s="88">
        <v>6</v>
      </c>
      <c r="I66" s="10" t="str">
        <f>UPPER(IF($D66="","",VLOOKUP($H66,'sestava druga liga'!$A$5:$R$14,2)))</f>
        <v>MIHELIČ</v>
      </c>
      <c r="J66" s="10" t="str">
        <f>PROPER(IF($D66="","",VLOOKUP($H66,'sestava druga liga'!$A$5:$R$14,3)))</f>
        <v>Matej</v>
      </c>
      <c r="K66" s="25"/>
      <c r="L66" s="23"/>
    </row>
    <row r="67" spans="4:11" ht="12.75">
      <c r="D67" s="27">
        <v>4</v>
      </c>
      <c r="E67" s="10" t="str">
        <f>UPPER(IF($D67="","",VLOOKUP($D67,'sestava druga liga'!$A$5:$R$14,2)))</f>
        <v>URANKAR </v>
      </c>
      <c r="F67" s="10" t="str">
        <f>PROPER(IF($D67="","",VLOOKUP($D67,'sestava druga liga'!$A$5:$R$14,3)))</f>
        <v>Brane</v>
      </c>
      <c r="G67" s="12" t="s">
        <v>1</v>
      </c>
      <c r="H67" s="88">
        <v>5</v>
      </c>
      <c r="I67" s="10" t="str">
        <f>UPPER(IF($D67="","",VLOOKUP($H67,'sestava druga liga'!$A$5:$R$14,2)))</f>
        <v>JERIČ</v>
      </c>
      <c r="J67" s="10" t="str">
        <f>PROPER(IF($D67="","",VLOOKUP($H67,'sestava druga liga'!$A$5:$R$14,3)))</f>
        <v>Marko</v>
      </c>
      <c r="K67" s="25"/>
    </row>
    <row r="68" spans="4:11" ht="12.75">
      <c r="D68" s="27">
        <v>10</v>
      </c>
      <c r="E68" s="10" t="str">
        <f>UPPER(IF($D68="","",VLOOKUP($D68,'sestava druga liga'!$A$5:$R$14,2)))</f>
        <v>PROSTO</v>
      </c>
      <c r="F68" s="10">
        <f>PROPER(IF($D68="","",VLOOKUP($D68,'sestava druga liga'!$A$5:$R$14,3)))</f>
      </c>
      <c r="G68" s="12" t="s">
        <v>1</v>
      </c>
      <c r="H68" s="88">
        <v>9</v>
      </c>
      <c r="I68" s="10" t="str">
        <f>UPPER(IF($D68="","",VLOOKUP($H68,'sestava druga liga'!$A$5:$R$14,2)))</f>
        <v>JANC</v>
      </c>
      <c r="J68" s="10" t="str">
        <f>PROPER(IF($D68="","",VLOOKUP($H68,'sestava druga liga'!$A$5:$R$14,3)))</f>
        <v>Boštjan</v>
      </c>
      <c r="K68" s="25"/>
    </row>
    <row r="70" ht="12.75">
      <c r="D70" s="11" t="s">
        <v>92</v>
      </c>
    </row>
    <row r="72" spans="4:12" ht="12.75">
      <c r="D72" s="27">
        <v>9</v>
      </c>
      <c r="E72" s="10" t="str">
        <f>UPPER(IF($D72="","",VLOOKUP($D72,'sestava druga liga'!$A$5:$R$14,2)))</f>
        <v>JANC</v>
      </c>
      <c r="F72" s="10" t="str">
        <f>PROPER(IF($D72="","",VLOOKUP($D72,'sestava druga liga'!$A$5:$R$14,3)))</f>
        <v>Boštjan</v>
      </c>
      <c r="G72" s="12" t="s">
        <v>1</v>
      </c>
      <c r="H72" s="88">
        <v>1</v>
      </c>
      <c r="I72" s="25" t="str">
        <f>UPPER(IF($D72="","",VLOOKUP($H72,'sestava druga liga'!$A$5:$R$14,2)))</f>
        <v>LEMIČ</v>
      </c>
      <c r="J72" s="10" t="str">
        <f>PROPER(IF($D72="","",VLOOKUP($H72,'sestava druga liga'!$A$5:$R$14,3)))</f>
        <v>Bojan</v>
      </c>
      <c r="K72" s="25"/>
      <c r="L72" s="23"/>
    </row>
    <row r="73" spans="4:12" ht="12.75">
      <c r="D73" s="27">
        <v>8</v>
      </c>
      <c r="E73" s="10" t="str">
        <f>UPPER(IF($D73="","",VLOOKUP($D73,'sestava druga liga'!$A$5:$R$14,2)))</f>
        <v>KOČAN</v>
      </c>
      <c r="F73" s="10" t="str">
        <f>PROPER(IF($D73="","",VLOOKUP($D73,'sestava druga liga'!$A$5:$R$14,3)))</f>
        <v>Hajradin</v>
      </c>
      <c r="G73" s="12" t="s">
        <v>1</v>
      </c>
      <c r="H73" s="88">
        <v>2</v>
      </c>
      <c r="I73" s="10" t="str">
        <f>UPPER(IF($D73="","",VLOOKUP($H73,'sestava druga liga'!$A$5:$R$14,2)))</f>
        <v>KROPIVŠEK</v>
      </c>
      <c r="J73" s="10" t="str">
        <f>PROPER(IF($D73="","",VLOOKUP($H73,'sestava druga liga'!$A$5:$R$14,3)))</f>
        <v>Miro</v>
      </c>
      <c r="K73" s="25"/>
      <c r="L73" s="23"/>
    </row>
    <row r="74" spans="4:12" ht="12.75">
      <c r="D74" s="27">
        <v>7</v>
      </c>
      <c r="E74" s="10" t="str">
        <f>UPPER(IF($D74="","",VLOOKUP($D74,'sestava druga liga'!$A$5:$R$14,2)))</f>
        <v>BODLAJ</v>
      </c>
      <c r="F74" s="10" t="str">
        <f>PROPER(IF($D74="","",VLOOKUP($D74,'sestava druga liga'!$A$5:$R$14,3)))</f>
        <v>Rok</v>
      </c>
      <c r="G74" s="12" t="s">
        <v>1</v>
      </c>
      <c r="H74" s="88">
        <v>3</v>
      </c>
      <c r="I74" s="10" t="str">
        <f>UPPER(IF($D74="","",VLOOKUP($H74,'sestava druga liga'!$A$5:$R$14,2)))</f>
        <v>CAPUDER</v>
      </c>
      <c r="J74" s="10" t="str">
        <f>PROPER(IF($D74="","",VLOOKUP($H74,'sestava druga liga'!$A$5:$R$14,3)))</f>
        <v>Rudi</v>
      </c>
      <c r="K74" s="25"/>
      <c r="L74" s="23"/>
    </row>
    <row r="75" spans="4:12" ht="12.75">
      <c r="D75" s="27">
        <v>6</v>
      </c>
      <c r="E75" s="10" t="str">
        <f>UPPER(IF($D75="","",VLOOKUP($D75,'sestava druga liga'!$A$5:$R$14,2)))</f>
        <v>MIHELIČ</v>
      </c>
      <c r="F75" s="10" t="str">
        <f>PROPER(IF($D75="","",VLOOKUP($D75,'sestava druga liga'!$A$5:$R$14,3)))</f>
        <v>Matej</v>
      </c>
      <c r="G75" s="12" t="s">
        <v>1</v>
      </c>
      <c r="H75" s="51">
        <v>4</v>
      </c>
      <c r="I75" s="10" t="str">
        <f>UPPER(IF($D75="","",VLOOKUP($H75,'sestava druga liga'!$A$5:$R$14,2)))</f>
        <v>URANKAR </v>
      </c>
      <c r="J75" s="10" t="str">
        <f>PROPER(IF($D75="","",VLOOKUP($H75,'sestava druga liga'!$A$5:$R$14,3)))</f>
        <v>Brane</v>
      </c>
      <c r="K75" s="25"/>
      <c r="L75" s="23"/>
    </row>
    <row r="76" spans="4:16" ht="12.75" customHeight="1">
      <c r="D76" s="27">
        <v>5</v>
      </c>
      <c r="E76" s="10" t="str">
        <f>UPPER(IF($D76="","",VLOOKUP($D76,'sestava druga liga'!$A$5:$R$14,2)))</f>
        <v>JERIČ</v>
      </c>
      <c r="F76" s="10" t="str">
        <f>PROPER(IF($D76="","",VLOOKUP($D76,'sestava druga liga'!$A$5:$R$14,3)))</f>
        <v>Marko</v>
      </c>
      <c r="G76" s="12" t="s">
        <v>1</v>
      </c>
      <c r="H76" s="88">
        <v>10</v>
      </c>
      <c r="I76" s="10" t="str">
        <f>UPPER(IF($D76="","",VLOOKUP($H76,'sestava druga liga'!$A$5:$R$14,2)))</f>
        <v>PROSTO</v>
      </c>
      <c r="J76" s="10">
        <f>PROPER(IF($D76="","",VLOOKUP($H76,'sestava druga liga'!$A$5:$R$14,3)))</f>
      </c>
      <c r="K76" s="25"/>
      <c r="L76" s="23"/>
      <c r="P76" s="100"/>
    </row>
    <row r="77" ht="15.75">
      <c r="P77" s="101"/>
    </row>
    <row r="78" spans="5:16" ht="15.75">
      <c r="E78" s="57" t="s">
        <v>58</v>
      </c>
      <c r="F78" s="26"/>
      <c r="G78" s="19"/>
      <c r="I78" s="26"/>
      <c r="J78" s="26"/>
      <c r="K78" s="58"/>
      <c r="P78" s="101"/>
    </row>
    <row r="79" spans="5:16" ht="15.75">
      <c r="E79" s="50"/>
      <c r="F79" s="28"/>
      <c r="P79" s="101"/>
    </row>
    <row r="80" spans="5:16" ht="15.75">
      <c r="E80" s="11" t="s">
        <v>59</v>
      </c>
      <c r="P80" s="101"/>
    </row>
    <row r="81" ht="15.75">
      <c r="P81" s="101"/>
    </row>
    <row r="82" spans="5:16" ht="15.75">
      <c r="E82" s="3" t="s">
        <v>61</v>
      </c>
      <c r="P82" s="101"/>
    </row>
    <row r="83" spans="5:16" ht="15.75">
      <c r="E83" s="3" t="s">
        <v>60</v>
      </c>
      <c r="P83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3.8515625" style="3" customWidth="1"/>
    <col min="2" max="2" width="16.140625" style="3" customWidth="1"/>
    <col min="3" max="3" width="10.421875" style="3" customWidth="1"/>
    <col min="4" max="4" width="9.421875" style="3" customWidth="1"/>
    <col min="5" max="7" width="8.8515625" style="3" customWidth="1"/>
    <col min="8" max="8" width="10.28125" style="3" bestFit="1" customWidth="1"/>
    <col min="9" max="10" width="8.8515625" style="3" customWidth="1"/>
    <col min="11" max="11" width="9.57421875" style="3" customWidth="1"/>
    <col min="12" max="12" width="10.00390625" style="3" customWidth="1"/>
    <col min="13" max="13" width="9.28125" style="3" customWidth="1"/>
    <col min="14" max="16384" width="9.140625" style="3" customWidth="1"/>
  </cols>
  <sheetData>
    <row r="1" spans="1:4" ht="26.25">
      <c r="A1" s="1" t="s">
        <v>48</v>
      </c>
      <c r="B1" s="13"/>
      <c r="C1" s="14"/>
      <c r="D1" s="15"/>
    </row>
    <row r="2" spans="1:6" ht="18.75" thickBot="1">
      <c r="A2" s="112"/>
      <c r="B2" s="113"/>
      <c r="C2" s="113"/>
      <c r="D2" s="113"/>
      <c r="E2" s="114"/>
      <c r="F2" s="114"/>
    </row>
    <row r="3" spans="1:13" ht="15.75" customHeight="1">
      <c r="A3" s="4" t="s">
        <v>109</v>
      </c>
      <c r="D3" s="115" t="str">
        <f>IF(B6="","",B6)</f>
        <v>Lemič</v>
      </c>
      <c r="E3" s="117" t="str">
        <f>IF(B7="","",B7)</f>
        <v>Kropivšek</v>
      </c>
      <c r="F3" s="117" t="s">
        <v>21</v>
      </c>
      <c r="G3" s="117" t="str">
        <f>IF(B9="","",B9)</f>
        <v>Urankar </v>
      </c>
      <c r="H3" s="117" t="str">
        <f>IF(B10="","",B10)</f>
        <v>Jerič</v>
      </c>
      <c r="I3" s="117" t="str">
        <f>IF(B11="","",B11)</f>
        <v>Mihelič</v>
      </c>
      <c r="J3" s="117" t="str">
        <f>IF(B12="","",B12)</f>
        <v>Bodlaj</v>
      </c>
      <c r="K3" s="117" t="str">
        <f>IF(B13="","",B13)</f>
        <v>Kočan</v>
      </c>
      <c r="L3" s="117" t="str">
        <f>IF(B14="","",B14)</f>
        <v>Janc</v>
      </c>
      <c r="M3" s="119" t="str">
        <f>IF(B15="","",B15)</f>
        <v>prosto</v>
      </c>
    </row>
    <row r="4" spans="4:13" ht="13.5" thickBot="1">
      <c r="D4" s="116"/>
      <c r="E4" s="118"/>
      <c r="F4" s="118"/>
      <c r="G4" s="118"/>
      <c r="H4" s="118"/>
      <c r="I4" s="118"/>
      <c r="J4" s="118"/>
      <c r="K4" s="118"/>
      <c r="L4" s="118"/>
      <c r="M4" s="120"/>
    </row>
    <row r="5" spans="1:13" ht="13.5" thickBot="1">
      <c r="A5" s="84" t="s">
        <v>2</v>
      </c>
      <c r="B5" s="85" t="s">
        <v>3</v>
      </c>
      <c r="C5" s="86" t="s">
        <v>4</v>
      </c>
      <c r="D5" s="70">
        <v>1</v>
      </c>
      <c r="E5" s="71">
        <v>2</v>
      </c>
      <c r="F5" s="71">
        <v>3</v>
      </c>
      <c r="G5" s="71">
        <v>4</v>
      </c>
      <c r="H5" s="71">
        <v>5</v>
      </c>
      <c r="I5" s="71">
        <v>6</v>
      </c>
      <c r="J5" s="71">
        <v>7</v>
      </c>
      <c r="K5" s="71">
        <v>8</v>
      </c>
      <c r="L5" s="53">
        <v>9</v>
      </c>
      <c r="M5" s="54">
        <v>10</v>
      </c>
    </row>
    <row r="6" spans="1:13" ht="15">
      <c r="A6" s="33">
        <v>1</v>
      </c>
      <c r="B6" s="93" t="s">
        <v>67</v>
      </c>
      <c r="C6" s="55" t="s">
        <v>68</v>
      </c>
      <c r="D6" s="41"/>
      <c r="E6" s="42"/>
      <c r="F6" s="43"/>
      <c r="G6" s="17"/>
      <c r="H6" s="42"/>
      <c r="I6" s="42"/>
      <c r="J6" s="43"/>
      <c r="K6" s="43"/>
      <c r="L6" s="42"/>
      <c r="M6" s="102"/>
    </row>
    <row r="7" spans="1:13" ht="15">
      <c r="A7" s="30">
        <v>2</v>
      </c>
      <c r="B7" s="94" t="s">
        <v>19</v>
      </c>
      <c r="C7" s="67" t="s">
        <v>69</v>
      </c>
      <c r="D7" s="44"/>
      <c r="E7" s="16"/>
      <c r="F7" s="18"/>
      <c r="G7" s="17"/>
      <c r="H7" s="17"/>
      <c r="I7" s="17"/>
      <c r="J7" s="18"/>
      <c r="K7" s="18"/>
      <c r="L7" s="17"/>
      <c r="M7" s="103"/>
    </row>
    <row r="8" spans="1:13" ht="15">
      <c r="A8" s="30">
        <v>3</v>
      </c>
      <c r="B8" s="94" t="s">
        <v>71</v>
      </c>
      <c r="C8" s="67" t="s">
        <v>70</v>
      </c>
      <c r="D8" s="45"/>
      <c r="E8" s="18"/>
      <c r="F8" s="16"/>
      <c r="G8" s="17"/>
      <c r="H8" s="18"/>
      <c r="I8" s="18"/>
      <c r="J8" s="18"/>
      <c r="K8" s="24"/>
      <c r="L8" s="17"/>
      <c r="M8" s="72"/>
    </row>
    <row r="9" spans="1:13" ht="15">
      <c r="A9" s="30">
        <v>4</v>
      </c>
      <c r="B9" s="94" t="s">
        <v>72</v>
      </c>
      <c r="C9" s="67" t="s">
        <v>73</v>
      </c>
      <c r="D9" s="44"/>
      <c r="E9" s="17"/>
      <c r="F9" s="17"/>
      <c r="G9" s="16"/>
      <c r="H9" s="17"/>
      <c r="I9" s="17"/>
      <c r="J9" s="17"/>
      <c r="K9" s="17"/>
      <c r="L9" s="17"/>
      <c r="M9" s="60"/>
    </row>
    <row r="10" spans="1:13" ht="15">
      <c r="A10" s="30">
        <v>5</v>
      </c>
      <c r="B10" s="94" t="s">
        <v>74</v>
      </c>
      <c r="C10" s="67" t="s">
        <v>75</v>
      </c>
      <c r="D10" s="44"/>
      <c r="E10" s="17"/>
      <c r="F10" s="18"/>
      <c r="G10" s="17"/>
      <c r="H10" s="16"/>
      <c r="I10" s="17"/>
      <c r="J10" s="18"/>
      <c r="K10" s="18"/>
      <c r="L10" s="17"/>
      <c r="M10" s="64"/>
    </row>
    <row r="11" spans="1:13" ht="15">
      <c r="A11" s="30">
        <v>6</v>
      </c>
      <c r="B11" s="95" t="s">
        <v>76</v>
      </c>
      <c r="C11" s="56" t="s">
        <v>77</v>
      </c>
      <c r="D11" s="44"/>
      <c r="E11" s="17"/>
      <c r="F11" s="18"/>
      <c r="G11" s="17"/>
      <c r="H11" s="17"/>
      <c r="I11" s="16"/>
      <c r="J11" s="18"/>
      <c r="K11" s="18"/>
      <c r="L11" s="18"/>
      <c r="M11" s="72"/>
    </row>
    <row r="12" spans="1:13" ht="15">
      <c r="A12" s="30">
        <v>7</v>
      </c>
      <c r="B12" s="96" t="s">
        <v>117</v>
      </c>
      <c r="C12" s="82" t="s">
        <v>78</v>
      </c>
      <c r="D12" s="45"/>
      <c r="E12" s="18"/>
      <c r="F12" s="18"/>
      <c r="G12" s="17"/>
      <c r="H12" s="18"/>
      <c r="I12" s="18"/>
      <c r="J12" s="16"/>
      <c r="K12" s="18"/>
      <c r="L12" s="18"/>
      <c r="M12" s="64"/>
    </row>
    <row r="13" spans="1:13" ht="15">
      <c r="A13" s="30">
        <v>8</v>
      </c>
      <c r="B13" s="97" t="s">
        <v>87</v>
      </c>
      <c r="C13" s="74" t="s">
        <v>88</v>
      </c>
      <c r="D13" s="45"/>
      <c r="E13" s="18"/>
      <c r="F13" s="24"/>
      <c r="G13" s="17"/>
      <c r="H13" s="18"/>
      <c r="I13" s="18"/>
      <c r="J13" s="18"/>
      <c r="K13" s="16"/>
      <c r="L13" s="18"/>
      <c r="M13" s="103"/>
    </row>
    <row r="14" spans="1:13" ht="15">
      <c r="A14" s="63">
        <v>9</v>
      </c>
      <c r="B14" s="97" t="s">
        <v>16</v>
      </c>
      <c r="C14" s="74" t="s">
        <v>89</v>
      </c>
      <c r="D14" s="44"/>
      <c r="E14" s="17"/>
      <c r="F14" s="17"/>
      <c r="G14" s="17"/>
      <c r="H14" s="17"/>
      <c r="I14" s="18"/>
      <c r="J14" s="18"/>
      <c r="K14" s="18"/>
      <c r="L14" s="16"/>
      <c r="M14" s="64"/>
    </row>
    <row r="15" spans="1:13" ht="15.75" thickBot="1">
      <c r="A15" s="35">
        <v>10</v>
      </c>
      <c r="B15" s="98" t="s">
        <v>79</v>
      </c>
      <c r="C15" s="92"/>
      <c r="D15" s="104"/>
      <c r="E15" s="68"/>
      <c r="F15" s="68"/>
      <c r="G15" s="68"/>
      <c r="H15" s="69"/>
      <c r="I15" s="68"/>
      <c r="J15" s="69"/>
      <c r="K15" s="68"/>
      <c r="L15" s="69"/>
      <c r="M15" s="87"/>
    </row>
    <row r="16" spans="2:3" ht="15">
      <c r="B16" s="21"/>
      <c r="C16" s="21"/>
    </row>
    <row r="17" spans="1:6" ht="18">
      <c r="A17" s="112" t="s">
        <v>108</v>
      </c>
      <c r="B17" s="113"/>
      <c r="C17" s="113"/>
      <c r="D17" s="113"/>
      <c r="E17" s="114"/>
      <c r="F17" s="114"/>
    </row>
    <row r="18" spans="5:6" ht="13.5" thickBot="1">
      <c r="E18" s="19"/>
      <c r="F18" s="19"/>
    </row>
    <row r="19" spans="1:8" ht="13.5" thickBot="1">
      <c r="A19" s="34" t="s">
        <v>5</v>
      </c>
      <c r="B19" s="31" t="s">
        <v>3</v>
      </c>
      <c r="C19" s="32" t="s">
        <v>4</v>
      </c>
      <c r="D19" s="110" t="s">
        <v>6</v>
      </c>
      <c r="E19" s="111" t="s">
        <v>7</v>
      </c>
      <c r="F19" s="61" t="s">
        <v>8</v>
      </c>
      <c r="H19" s="19"/>
    </row>
    <row r="20" spans="1:6" ht="15">
      <c r="A20" s="33">
        <v>1</v>
      </c>
      <c r="B20" s="93" t="s">
        <v>67</v>
      </c>
      <c r="C20" s="55" t="s">
        <v>68</v>
      </c>
      <c r="D20" s="90"/>
      <c r="E20" s="65"/>
      <c r="F20" s="40"/>
    </row>
    <row r="21" spans="1:6" ht="15">
      <c r="A21" s="30">
        <v>2</v>
      </c>
      <c r="B21" s="94" t="s">
        <v>19</v>
      </c>
      <c r="C21" s="67" t="s">
        <v>69</v>
      </c>
      <c r="D21" s="62"/>
      <c r="E21" s="39"/>
      <c r="F21" s="38"/>
    </row>
    <row r="22" spans="1:6" ht="15">
      <c r="A22" s="30">
        <v>3</v>
      </c>
      <c r="B22" s="94" t="s">
        <v>71</v>
      </c>
      <c r="C22" s="67" t="s">
        <v>70</v>
      </c>
      <c r="D22" s="62"/>
      <c r="E22" s="39"/>
      <c r="F22" s="52"/>
    </row>
    <row r="23" spans="1:6" ht="15">
      <c r="A23" s="30">
        <v>4</v>
      </c>
      <c r="B23" s="94" t="s">
        <v>72</v>
      </c>
      <c r="C23" s="67" t="s">
        <v>73</v>
      </c>
      <c r="D23" s="48"/>
      <c r="E23" s="39"/>
      <c r="F23" s="52"/>
    </row>
    <row r="24" spans="1:6" ht="15">
      <c r="A24" s="30">
        <v>5</v>
      </c>
      <c r="B24" s="94" t="s">
        <v>74</v>
      </c>
      <c r="C24" s="67" t="s">
        <v>75</v>
      </c>
      <c r="D24" s="48"/>
      <c r="E24" s="39"/>
      <c r="F24" s="38"/>
    </row>
    <row r="25" spans="1:6" ht="15">
      <c r="A25" s="30">
        <v>6</v>
      </c>
      <c r="B25" s="95" t="s">
        <v>76</v>
      </c>
      <c r="C25" s="56" t="s">
        <v>77</v>
      </c>
      <c r="D25" s="62"/>
      <c r="E25" s="39"/>
      <c r="F25" s="38"/>
    </row>
    <row r="26" spans="1:6" ht="15">
      <c r="A26" s="30">
        <v>7</v>
      </c>
      <c r="B26" s="96" t="s">
        <v>117</v>
      </c>
      <c r="C26" s="82" t="s">
        <v>78</v>
      </c>
      <c r="D26" s="62"/>
      <c r="E26" s="39"/>
      <c r="F26" s="52"/>
    </row>
    <row r="27" spans="1:8" ht="15">
      <c r="A27" s="30">
        <v>8</v>
      </c>
      <c r="B27" s="97" t="s">
        <v>87</v>
      </c>
      <c r="C27" s="74" t="s">
        <v>88</v>
      </c>
      <c r="D27" s="62"/>
      <c r="E27" s="39"/>
      <c r="F27" s="38"/>
      <c r="H27" s="20"/>
    </row>
    <row r="28" spans="1:6" ht="15">
      <c r="A28" s="30">
        <v>9</v>
      </c>
      <c r="B28" s="97" t="s">
        <v>16</v>
      </c>
      <c r="C28" s="74" t="s">
        <v>89</v>
      </c>
      <c r="D28" s="62"/>
      <c r="E28" s="39"/>
      <c r="F28" s="52"/>
    </row>
    <row r="29" spans="1:7" ht="15.75" thickBot="1">
      <c r="A29" s="35">
        <v>10</v>
      </c>
      <c r="B29" s="98" t="s">
        <v>79</v>
      </c>
      <c r="C29" s="92"/>
      <c r="D29" s="91"/>
      <c r="E29" s="73"/>
      <c r="F29" s="59"/>
      <c r="G29" s="23"/>
    </row>
  </sheetData>
  <sheetProtection/>
  <mergeCells count="12">
    <mergeCell ref="I3:I4"/>
    <mergeCell ref="J3:J4"/>
    <mergeCell ref="K3:K4"/>
    <mergeCell ref="L3:L4"/>
    <mergeCell ref="M3:M4"/>
    <mergeCell ref="A17:F17"/>
    <mergeCell ref="A2:F2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5.140625" style="0" customWidth="1"/>
    <col min="2" max="2" width="12.140625" style="0" customWidth="1"/>
    <col min="3" max="3" width="10.8515625" style="0" customWidth="1"/>
    <col min="4" max="4" width="13.00390625" style="0" customWidth="1"/>
    <col min="5" max="5" width="32.421875" style="0" customWidth="1"/>
  </cols>
  <sheetData>
    <row r="1" ht="15">
      <c r="B1" s="75" t="s">
        <v>64</v>
      </c>
    </row>
    <row r="2" ht="18.75">
      <c r="B2" s="76" t="s">
        <v>26</v>
      </c>
    </row>
    <row r="3" ht="18.75">
      <c r="B3" s="76"/>
    </row>
    <row r="4" spans="2:5" ht="15">
      <c r="B4" s="77" t="s">
        <v>3</v>
      </c>
      <c r="C4" s="77" t="s">
        <v>4</v>
      </c>
      <c r="D4" s="77" t="s">
        <v>27</v>
      </c>
      <c r="E4" s="77" t="s">
        <v>28</v>
      </c>
    </row>
    <row r="5" spans="1:7" ht="15">
      <c r="A5" s="121">
        <v>1</v>
      </c>
      <c r="B5" s="66" t="s">
        <v>16</v>
      </c>
      <c r="C5" s="66" t="s">
        <v>11</v>
      </c>
      <c r="D5" s="66" t="s">
        <v>29</v>
      </c>
      <c r="E5" s="122" t="s">
        <v>30</v>
      </c>
      <c r="F5" s="78"/>
      <c r="G5" s="78"/>
    </row>
    <row r="6" spans="1:5" ht="15">
      <c r="A6" s="121">
        <v>2</v>
      </c>
      <c r="B6" s="66" t="s">
        <v>19</v>
      </c>
      <c r="C6" s="66" t="s">
        <v>13</v>
      </c>
      <c r="D6" s="66" t="s">
        <v>31</v>
      </c>
      <c r="E6" s="122" t="s">
        <v>32</v>
      </c>
    </row>
    <row r="7" spans="1:12" ht="15">
      <c r="A7" s="121">
        <v>3</v>
      </c>
      <c r="B7" s="66" t="s">
        <v>20</v>
      </c>
      <c r="C7" s="66" t="s">
        <v>18</v>
      </c>
      <c r="D7" s="79" t="s">
        <v>33</v>
      </c>
      <c r="E7" s="128" t="s">
        <v>65</v>
      </c>
      <c r="G7" s="80"/>
      <c r="H7" s="80"/>
      <c r="I7" s="80"/>
      <c r="J7" s="80"/>
      <c r="K7" s="80"/>
      <c r="L7" s="80"/>
    </row>
    <row r="8" spans="1:5" ht="15">
      <c r="A8" s="121">
        <v>4</v>
      </c>
      <c r="B8" s="66" t="s">
        <v>21</v>
      </c>
      <c r="C8" s="66" t="s">
        <v>22</v>
      </c>
      <c r="D8" s="79" t="s">
        <v>34</v>
      </c>
      <c r="E8" s="123" t="s">
        <v>35</v>
      </c>
    </row>
    <row r="9" spans="1:5" ht="15">
      <c r="A9" s="121">
        <v>5</v>
      </c>
      <c r="B9" s="66" t="s">
        <v>23</v>
      </c>
      <c r="C9" s="66" t="s">
        <v>24</v>
      </c>
      <c r="D9" s="79" t="s">
        <v>36</v>
      </c>
      <c r="E9" s="123" t="s">
        <v>37</v>
      </c>
    </row>
    <row r="10" spans="1:5" ht="15">
      <c r="A10" s="121">
        <v>6</v>
      </c>
      <c r="B10" s="66" t="s">
        <v>14</v>
      </c>
      <c r="C10" s="66" t="s">
        <v>15</v>
      </c>
      <c r="D10" s="66" t="s">
        <v>38</v>
      </c>
      <c r="E10" s="122" t="s">
        <v>39</v>
      </c>
    </row>
    <row r="11" spans="1:5" ht="15">
      <c r="A11" s="121">
        <v>7</v>
      </c>
      <c r="B11" s="66" t="s">
        <v>25</v>
      </c>
      <c r="C11" s="66" t="s">
        <v>24</v>
      </c>
      <c r="D11" s="79" t="s">
        <v>40</v>
      </c>
      <c r="E11" s="122" t="s">
        <v>41</v>
      </c>
    </row>
    <row r="12" spans="1:12" ht="15">
      <c r="A12" s="121">
        <v>8</v>
      </c>
      <c r="B12" s="66" t="s">
        <v>17</v>
      </c>
      <c r="C12" s="66" t="s">
        <v>12</v>
      </c>
      <c r="D12" s="79" t="s">
        <v>42</v>
      </c>
      <c r="E12" s="129" t="s">
        <v>66</v>
      </c>
      <c r="G12" s="80"/>
      <c r="H12" s="80"/>
      <c r="I12" s="80"/>
      <c r="J12" s="80"/>
      <c r="K12" s="80"/>
      <c r="L12" s="80"/>
    </row>
    <row r="13" spans="1:5" ht="15">
      <c r="A13" s="124">
        <v>9</v>
      </c>
      <c r="B13" s="89" t="s">
        <v>43</v>
      </c>
      <c r="C13" s="89" t="s">
        <v>10</v>
      </c>
      <c r="D13" s="83" t="s">
        <v>46</v>
      </c>
      <c r="E13" s="122" t="s">
        <v>45</v>
      </c>
    </row>
    <row r="14" spans="1:5" ht="15">
      <c r="A14" s="124">
        <v>10</v>
      </c>
      <c r="B14" s="89" t="s">
        <v>9</v>
      </c>
      <c r="C14" s="89" t="s">
        <v>47</v>
      </c>
      <c r="D14" s="125" t="s">
        <v>62</v>
      </c>
      <c r="E14" s="122" t="s">
        <v>63</v>
      </c>
    </row>
    <row r="15" spans="1:5" ht="15">
      <c r="A15" s="121">
        <v>11</v>
      </c>
      <c r="B15" s="122" t="s">
        <v>67</v>
      </c>
      <c r="C15" s="122" t="s">
        <v>68</v>
      </c>
      <c r="D15" s="127" t="s">
        <v>97</v>
      </c>
      <c r="E15" s="122" t="s">
        <v>106</v>
      </c>
    </row>
    <row r="16" spans="1:5" ht="15">
      <c r="A16" s="124">
        <v>12</v>
      </c>
      <c r="B16" s="66" t="s">
        <v>19</v>
      </c>
      <c r="C16" s="66" t="s">
        <v>69</v>
      </c>
      <c r="D16" s="127" t="s">
        <v>98</v>
      </c>
      <c r="E16" s="122" t="s">
        <v>104</v>
      </c>
    </row>
    <row r="17" spans="1:5" ht="15">
      <c r="A17" s="124">
        <v>13</v>
      </c>
      <c r="B17" s="66" t="s">
        <v>71</v>
      </c>
      <c r="C17" s="66" t="s">
        <v>70</v>
      </c>
      <c r="D17" s="127" t="s">
        <v>96</v>
      </c>
      <c r="E17" s="122" t="s">
        <v>103</v>
      </c>
    </row>
    <row r="18" spans="1:5" ht="15">
      <c r="A18" s="121">
        <v>14</v>
      </c>
      <c r="B18" s="66" t="s">
        <v>72</v>
      </c>
      <c r="C18" s="66" t="s">
        <v>73</v>
      </c>
      <c r="D18" s="130" t="s">
        <v>114</v>
      </c>
      <c r="E18" s="129" t="s">
        <v>100</v>
      </c>
    </row>
    <row r="19" spans="1:5" ht="15">
      <c r="A19" s="124">
        <v>15</v>
      </c>
      <c r="B19" s="66" t="s">
        <v>74</v>
      </c>
      <c r="C19" s="66" t="s">
        <v>75</v>
      </c>
      <c r="D19" s="127" t="s">
        <v>99</v>
      </c>
      <c r="E19" s="122" t="s">
        <v>105</v>
      </c>
    </row>
    <row r="20" spans="1:5" ht="15">
      <c r="A20" s="124">
        <v>16</v>
      </c>
      <c r="B20" s="122" t="s">
        <v>76</v>
      </c>
      <c r="C20" s="122" t="s">
        <v>77</v>
      </c>
      <c r="D20" s="127" t="s">
        <v>115</v>
      </c>
      <c r="E20" s="122" t="s">
        <v>107</v>
      </c>
    </row>
    <row r="21" spans="1:5" ht="15">
      <c r="A21" s="121">
        <v>17</v>
      </c>
      <c r="B21" s="126" t="s">
        <v>117</v>
      </c>
      <c r="C21" s="126" t="s">
        <v>78</v>
      </c>
      <c r="D21" s="79" t="s">
        <v>93</v>
      </c>
      <c r="E21" s="129" t="s">
        <v>116</v>
      </c>
    </row>
    <row r="22" spans="1:5" ht="15">
      <c r="A22" s="124">
        <v>18</v>
      </c>
      <c r="B22" s="89" t="s">
        <v>87</v>
      </c>
      <c r="C22" s="89" t="s">
        <v>88</v>
      </c>
      <c r="D22" s="79" t="s">
        <v>94</v>
      </c>
      <c r="E22" s="122" t="s">
        <v>102</v>
      </c>
    </row>
    <row r="23" spans="1:5" ht="15">
      <c r="A23" s="124">
        <v>19</v>
      </c>
      <c r="B23" s="89" t="s">
        <v>16</v>
      </c>
      <c r="C23" s="89" t="s">
        <v>89</v>
      </c>
      <c r="D23" s="79" t="s">
        <v>95</v>
      </c>
      <c r="E23" s="129" t="s">
        <v>101</v>
      </c>
    </row>
    <row r="24" ht="15">
      <c r="D24" s="75"/>
    </row>
  </sheetData>
  <sheetProtection/>
  <hyperlinks>
    <hyperlink ref="E8" r:id="rId1" display="mali.mitja@gmail.com"/>
    <hyperlink ref="E9" r:id="rId2" display="primozosterman@gmail.com"/>
    <hyperlink ref="E14" r:id="rId3" display="matjaz_pogacar2@t-2.net"/>
    <hyperlink ref="E21" r:id="rId4" display="rok.bodlaj@siol.net"/>
    <hyperlink ref="E18" r:id="rId5" display="braneu4@gmail.com"/>
    <hyperlink ref="E23" r:id="rId6" display="bstjn.jnc@gmail.com"/>
    <hyperlink ref="E12" r:id="rId7" display="peterslapar64@gmail.com"/>
  </hyperlinks>
  <printOptions/>
  <pageMargins left="0.7" right="0.7" top="0.75" bottom="0.75" header="0.3" footer="0.3"/>
  <pageSetup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</dc:creator>
  <cp:keywords/>
  <dc:description/>
  <cp:lastModifiedBy>Matjaz</cp:lastModifiedBy>
  <cp:lastPrinted>2012-10-06T07:13:37Z</cp:lastPrinted>
  <dcterms:created xsi:type="dcterms:W3CDTF">2010-05-03T02:18:08Z</dcterms:created>
  <dcterms:modified xsi:type="dcterms:W3CDTF">2013-05-21T08:58:51Z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